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updateLinks="never" codeName="Workbook" defaultThemeVersion="124226"/>
  <bookViews>
    <workbookView xWindow="0" yWindow="0" windowWidth="25200" windowHeight="11685" tabRatio="939" activeTab="5"/>
  </bookViews>
  <sheets>
    <sheet name="Инструкция" sheetId="329" r:id="rId1"/>
    <sheet name="Титульный" sheetId="315" r:id="rId2"/>
    <sheet name="Параметры" sheetId="357" r:id="rId3"/>
    <sheet name="Территории" sheetId="368" r:id="rId4"/>
    <sheet name="Доступ к товарам и услугам" sheetId="361" r:id="rId5"/>
    <sheet name="Публикация информации" sheetId="365" r:id="rId6"/>
    <sheet name="Сведения об изменениях" sheetId="367" state="veryHidden" r:id="rId7"/>
    <sheet name="Комментарий" sheetId="319" r:id="rId8"/>
    <sheet name="Ошибки и предупреждения" sheetId="318" r:id="rId9"/>
    <sheet name="Columns" sheetId="363" state="veryHidden" r:id="rId10"/>
    <sheet name="Rows" sheetId="275" state="veryHidden" r:id="rId11"/>
    <sheet name="Reference" sheetId="121" state="veryHidden" r:id="rId12"/>
    <sheet name="RegistryMunicipal" sheetId="364" state="veryHidden" r:id="rId13"/>
    <sheet name="SheetList" sheetId="336" state="veryHidden" r:id="rId14"/>
  </sheets>
  <externalReferences>
    <externalReference r:id="rId17"/>
  </externalReferences>
  <definedNames>
    <definedName name="_xlnm._FilterDatabase" localSheetId="8" hidden="1">'Ошибки и предупреждения'!$B$4:$D$4</definedName>
    <definedName name="add_CHANGES_range">'Rows'!$24:$24</definedName>
    <definedName name="add_COMMENTS_range">'Rows'!$2:$2</definedName>
    <definedName name="add_INFO_range">'Rows'!$19:$19</definedName>
    <definedName name="add_MO_range">'Rows'!$34:$34</definedName>
    <definedName name="add_MR_range">'Rows'!$36:$37</definedName>
    <definedName name="add_REASON_range">'Rows'!$7:$7</definedName>
    <definedName name="add_SYSTEM_range">'Rows'!$11:$16</definedName>
    <definedName name="add_T_range">'Rows'!$39:$41</definedName>
    <definedName name="add_TERRITORY_range">'Rows'!$26:$32</definedName>
    <definedName name="anscount" hidden="1">1</definedName>
    <definedName name="code">'Инструкция'!$B$2</definedName>
    <definedName name="CyanCell">'Инструкция'!$O$24</definedName>
    <definedName name="GreenCell">'Инструкция'!$E$25</definedName>
    <definedName name="Instr_1">'Инструкция'!$7:$23</definedName>
    <definedName name="Instr_2">'Инструкция'!$24:$41</definedName>
    <definedName name="Instr_3">'Инструкция'!$42:$58</definedName>
    <definedName name="Instr_4">'Инструкция'!$59:$75</definedName>
    <definedName name="Instr_5">'Инструкция'!$76:$91</definedName>
    <definedName name="Instr_6">'Инструкция'!$92:$114</definedName>
    <definedName name="List_01_is_subdivision">'Титульный'!$E$19</definedName>
    <definedName name="List_01_legal_address">'Титульный'!$E$24</definedName>
    <definedName name="List_01_List00_filler">'Титульный'!$E$40:$E$45</definedName>
    <definedName name="List_01_ogr_kpp">'Титульный'!$E$15</definedName>
    <definedName name="List_01_org_full_name">'Титульный'!$E$11</definedName>
    <definedName name="List_01_org_inn">'Титульный'!$E$14</definedName>
    <definedName name="List_01_org_ogrn">'Титульный'!$E$13</definedName>
    <definedName name="List_01_org_short_name">'Титульный'!$E$12</definedName>
    <definedName name="List_01_post_address">'Титульный'!$E$25</definedName>
    <definedName name="List_01_region_name">'Титульный'!$E$6</definedName>
    <definedName name="List_01_reporting_period">'Титульный'!$E$8</definedName>
    <definedName name="List_01_subdivision_kpp">'Титульный'!$E$21</definedName>
    <definedName name="List_01_subvision_name">'Титульный'!$E$20</definedName>
    <definedName name="List_01_tax_regime">'Титульный'!$E$16</definedName>
    <definedName name="List01_BlueCells">'Титульный'!$E$24:$E$25,'Титульный'!$E$28:$E$29,'Титульный'!$E$31,'Титульный'!$E$34:$E$35,'Титульный'!$E$37,'Титульный'!$E$40:$E$41,'Титульный'!$E$43:$E$45</definedName>
    <definedName name="List01_BlueCellsWithoutDogs">'Титульный'!$E$28:$E$31,'Титульный'!$E$34:$E$37,'Титульный'!$E$40:$E$45</definedName>
    <definedName name="List01_DataRange">'Титульный'!$D$6:$E$45</definedName>
    <definedName name="List01_YellowCells">'Титульный'!$E$30,'Титульный'!$E$36,'Титульный'!$E$42</definedName>
    <definedName name="List02_BlueCells">'Параметры'!$E$10:$E$12,'Параметры'!$E$6:$E$7</definedName>
    <definedName name="List02_DataChange">'Параметры'!$E$11</definedName>
    <definedName name="List02_DataRange">'Параметры'!$6:$12</definedName>
    <definedName name="List02_Public">'Параметры'!$E$12</definedName>
    <definedName name="List02_ReportType">'Параметры'!$E$10</definedName>
    <definedName name="List02_YellowCells">'Параметры'!$G$11:$G$12</definedName>
    <definedName name="List03_DataRange">'Территории'!$B$8:$M$14</definedName>
    <definedName name="List03_MO1_Range">'Территории'!$H$8</definedName>
    <definedName name="List03_Territories_range">'Территории'!$D$8:$D$14</definedName>
    <definedName name="List10_DataRange">'Доступ к товарам и услугам'!$9:$64</definedName>
    <definedName name="List11_DataRange">'Публикация информации'!$11:$12</definedName>
    <definedName name="List12_DataRange">'Сведения об изменениях'!$9:$10</definedName>
    <definedName name="MO_LIST">'RegistryMunicipal'!$A$2:$A$64</definedName>
    <definedName name="MO_LIST_10">'RegistryMunicipal'!$F$148:$F$165</definedName>
    <definedName name="MO_LIST_12">'RegistryMunicipal'!$F$180:$F$200</definedName>
    <definedName name="MO_LIST_13">'RegistryMunicipal'!$F$201:$F$214</definedName>
    <definedName name="MO_LIST_14">'RegistryMunicipal'!$F$215:$F$230</definedName>
    <definedName name="MO_LIST_15">'RegistryMunicipal'!$F$231:$F$246</definedName>
    <definedName name="MO_LIST_16">'RegistryMunicipal'!$F$247:$F$263</definedName>
    <definedName name="MO_LIST_17">'RegistryMunicipal'!$F$264:$F$276</definedName>
    <definedName name="MO_LIST_18">'RegistryMunicipal'!$F$277:$F$290</definedName>
    <definedName name="MO_LIST_19">'RegistryMunicipal'!$F$291:$F$303</definedName>
    <definedName name="MO_LIST_2">'RegistryMunicipal'!$F$2:$F$17</definedName>
    <definedName name="MO_LIST_20">'RegistryMunicipal'!$F$304:$F$320</definedName>
    <definedName name="MO_LIST_21">'RegistryMunicipal'!$F$321</definedName>
    <definedName name="MO_LIST_22">'RegistryMunicipal'!$F$322</definedName>
    <definedName name="MO_LIST_23">'RegistryMunicipal'!$F$323</definedName>
    <definedName name="MO_LIST_24">'RegistryMunicipal'!$F$324</definedName>
    <definedName name="MO_LIST_25">'RegistryMunicipal'!$F$325</definedName>
    <definedName name="MO_LIST_26">'RegistryMunicipal'!$F$326</definedName>
    <definedName name="MO_LIST_27">'RegistryMunicipal'!$F$327</definedName>
    <definedName name="MO_LIST_28">'RegistryMunicipal'!$F$328</definedName>
    <definedName name="MO_LIST_29">'RegistryMunicipal'!$F$329:$F$346</definedName>
    <definedName name="MO_LIST_3">'RegistryMunicipal'!$F$18:$F$38</definedName>
    <definedName name="MO_LIST_30">'RegistryMunicipal'!$F$347:$F$360</definedName>
    <definedName name="MO_LIST_31">'RegistryMunicipal'!$F$361:$F$376</definedName>
    <definedName name="MO_LIST_32">'RegistryMunicipal'!$F$377:$F$390</definedName>
    <definedName name="MO_LIST_33">'RegistryMunicipal'!$F$391</definedName>
    <definedName name="MO_LIST_34">'RegistryMunicipal'!$F$392:$F$407</definedName>
    <definedName name="MO_LIST_35">'RegistryMunicipal'!$F$408:$F$421</definedName>
    <definedName name="MO_LIST_36">'RegistryMunicipal'!$F$422:$F$441</definedName>
    <definedName name="MO_LIST_37">'RegistryMunicipal'!$F$442:$F$464</definedName>
    <definedName name="MO_LIST_38">'RegistryMunicipal'!$F$465:$F$479</definedName>
    <definedName name="MO_LIST_39">'RegistryMunicipal'!$F$480:$F$491</definedName>
    <definedName name="MO_LIST_4">'RegistryMunicipal'!$F$39:$F$51</definedName>
    <definedName name="MO_LIST_40">'RegistryMunicipal'!$F$492:$F$509</definedName>
    <definedName name="MO_LIST_41">'RegistryMunicipal'!$F$510:$F$526</definedName>
    <definedName name="MO_LIST_42">'RegistryMunicipal'!$F$527:$F$536</definedName>
    <definedName name="MO_LIST_43">'RegistryMunicipal'!$F$537:$F$551</definedName>
    <definedName name="MO_LIST_44">'RegistryMunicipal'!$F$552:$F$572</definedName>
    <definedName name="MO_LIST_45">'RegistryMunicipal'!$F$573:$F$585</definedName>
    <definedName name="MO_LIST_46">'RegistryMunicipal'!$F$586:$F$598</definedName>
    <definedName name="MO_LIST_47">'RegistryMunicipal'!$F$599:$F$616</definedName>
    <definedName name="MO_LIST_48">'RegistryMunicipal'!$F$617:$F$629</definedName>
    <definedName name="MO_LIST_49">'RegistryMunicipal'!$F$630:$F$644</definedName>
    <definedName name="MO_LIST_5">'RegistryMunicipal'!$F$52:$F$67</definedName>
    <definedName name="MO_LIST_50">'RegistryMunicipal'!$F$645:$F$660</definedName>
    <definedName name="MO_LIST_51">'RegistryMunicipal'!$F$661:$F$673</definedName>
    <definedName name="MO_LIST_52">'RegistryMunicipal'!$F$674:$F$690</definedName>
    <definedName name="MO_LIST_53">'RegistryMunicipal'!$F$691:$F$706</definedName>
    <definedName name="MO_LIST_54">'RegistryMunicipal'!$F$707:$F$727</definedName>
    <definedName name="MO_LIST_55">'RegistryMunicipal'!$F$728:$F$741</definedName>
    <definedName name="MO_LIST_56">'RegistryMunicipal'!$F$742:$F$761</definedName>
    <definedName name="MO_LIST_57">'RegistryMunicipal'!$F$762:$F$781</definedName>
    <definedName name="MO_LIST_58">'RegistryMunicipal'!$F$782:$F$801</definedName>
    <definedName name="MO_LIST_59">'RegistryMunicipal'!$F$802:$F$816</definedName>
    <definedName name="MO_LIST_6">'RegistryMunicipal'!$F$68:$F$89</definedName>
    <definedName name="MO_LIST_60">'RegistryMunicipal'!$F$817:$F$831</definedName>
    <definedName name="MO_LIST_61">'RegistryMunicipal'!$F$832:$F$845</definedName>
    <definedName name="MO_LIST_62">'RegistryMunicipal'!$F$846:$F$862</definedName>
    <definedName name="MO_LIST_63">'RegistryMunicipal'!$F$863:$F$876</definedName>
    <definedName name="MO_LIST_64">'RegistryMunicipal'!$F$877:$F$896</definedName>
    <definedName name="MO_LIST_7">'RegistryMunicipal'!$F$90:$F$113</definedName>
    <definedName name="MO_LIST_8">'RegistryMunicipal'!$F$114:$F$131</definedName>
    <definedName name="MO_LIST_9">'RegistryMunicipal'!$F$132:$F$147</definedName>
    <definedName name="MR_LIST_11">'RegistryMunicipal'!$F$166:$F$179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Reference_Month">'Reference'!$A$2:$A$13</definedName>
    <definedName name="Reference_TypeActivity">'Reference'!$E$2:$E$4</definedName>
    <definedName name="Reference_typereport">'Reference'!$D$2:$D$4</definedName>
    <definedName name="Reference_Unit">'Reference'!$C$2:$C$3</definedName>
    <definedName name="Reference_YesNo">'Reference'!$B$2:$B$3</definedName>
    <definedName name="SAPBEXrevision" hidden="1">1</definedName>
    <definedName name="SAPBEXsysID" hidden="1">"BW2"</definedName>
    <definedName name="SAPBEXwbID" hidden="1">"479GSPMTNK9HM4ZSIVE5K2SH6"</definedName>
    <definedName name="Territory_range">'Reference'!$G$2:$G$2</definedName>
    <definedName name="version">'Инструкция'!$B$3</definedName>
    <definedName name="WhiteCell">'Инструкция'!$O$25</definedName>
    <definedName name="YellowCell">'Инструкция'!$E$24</definedName>
  </definedNames>
  <calcPr calcId="152511"/>
</workbook>
</file>

<file path=xl/sharedStrings.xml><?xml version="1.0" encoding="utf-8"?>
<sst xmlns="http://schemas.openxmlformats.org/spreadsheetml/2006/main" count="3309" uniqueCount="1995">
  <si>
    <t xml:space="preserve">Информация о территориях действия тарифов (оказания услуг) регулируемой организации </t>
  </si>
  <si>
    <t>Общество с ограниченной ответственностью  "Теплоэнерго"</t>
  </si>
  <si>
    <t>Территория</t>
  </si>
  <si>
    <t>Городской округ / муниципальный район</t>
  </si>
  <si>
    <t>Муниципальное образование</t>
  </si>
  <si>
    <t>№ п/п</t>
  </si>
  <si>
    <t>Наименование</t>
  </si>
  <si>
    <t>ОКТМО</t>
  </si>
  <si>
    <t>Имя диапазона</t>
  </si>
  <si>
    <t>МР</t>
  </si>
  <si>
    <t>МО</t>
  </si>
  <si>
    <t>Добавить МО</t>
  </si>
  <si>
    <t>add_MO_range</t>
  </si>
  <si>
    <t>Добавить ГО / МР</t>
  </si>
  <si>
    <t>add_MR_range</t>
  </si>
  <si>
    <t>Добавить территорию</t>
  </si>
  <si>
    <t>add_T_range</t>
  </si>
  <si>
    <t>Вид деятельности</t>
  </si>
  <si>
    <t xml:space="preserve">Укажите порядковый номер отчета </t>
  </si>
  <si>
    <t>Тип отчета</t>
  </si>
  <si>
    <t>Дата внесения изменений в информацию, подлежащую раскрытию</t>
  </si>
  <si>
    <t>fff</t>
  </si>
  <si>
    <t>По решению организации информация раскрыта на ее официальном сайте в сети Интернет?</t>
  </si>
  <si>
    <t>Субъект РФ</t>
  </si>
  <si>
    <t>Республика Башкортостан</t>
  </si>
  <si>
    <t>Отчетный период</t>
  </si>
  <si>
    <t>II квартал 2018</t>
  </si>
  <si>
    <t>Сведения о регулируемой организации</t>
  </si>
  <si>
    <t>Полное наименование организации</t>
  </si>
  <si>
    <t>Сокращенное наименование организации (при наличии)</t>
  </si>
  <si>
    <t>ООО "Теплоэнерго" город Белебей</t>
  </si>
  <si>
    <t>ОГРН</t>
  </si>
  <si>
    <t>1050200948720</t>
  </si>
  <si>
    <t>ИНН</t>
  </si>
  <si>
    <t>0255012154</t>
  </si>
  <si>
    <t>КПП</t>
  </si>
  <si>
    <t>025501001</t>
  </si>
  <si>
    <t>Режим налогообложения</t>
  </si>
  <si>
    <t>Общий</t>
  </si>
  <si>
    <t>Сведения о филиале</t>
  </si>
  <si>
    <t>Является ли данное юридическое лицо филиалом другой организации</t>
  </si>
  <si>
    <t/>
  </si>
  <si>
    <t>Наименование филиала</t>
  </si>
  <si>
    <t>КПП филиала</t>
  </si>
  <si>
    <t>Адрес регулируемой организации</t>
  </si>
  <si>
    <t>Юридический адрес</t>
  </si>
  <si>
    <t>452000,РБ, г.Белебей, ул.Войкова, д.148 литер Б</t>
  </si>
  <si>
    <t>Почтовый адрес</t>
  </si>
  <si>
    <t>Руководитель регулируемой организации</t>
  </si>
  <si>
    <t>Фамилия</t>
  </si>
  <si>
    <t>Имя</t>
  </si>
  <si>
    <t>Отчество (при наличии)</t>
  </si>
  <si>
    <t>Контактный телефон</t>
  </si>
  <si>
    <t>Главный бухгалтер регулируемой организации</t>
  </si>
  <si>
    <t>Должностное лицо, ответственное за составление формы</t>
  </si>
  <si>
    <t>L11.1</t>
  </si>
  <si>
    <t>Ответственный.ФИО</t>
  </si>
  <si>
    <t>L11.2</t>
  </si>
  <si>
    <t>Ответственный.Должность</t>
  </si>
  <si>
    <t>Должность</t>
  </si>
  <si>
    <t>L11.3</t>
  </si>
  <si>
    <t>Ответственный.Телефон</t>
  </si>
  <si>
    <t>L11.4</t>
  </si>
  <si>
    <t>Ответственный. E-Mail</t>
  </si>
  <si>
    <t>e-mail</t>
  </si>
  <si>
    <t xml:space="preserve">• На рабочем месте должна быть установлена полная версия приложения Microsoft Office Excel 2007 SP3, 2010, 2013, 2016. Microsoft Office Excel 2003 или иные офисные пакеты не поддерживаются.
• Для корректной работы отчёта требуется включить макросы и выбрать низкий уровень безопасности:
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
• Не рекомендуется снимать защиту с листов и каким-либо образом модифицировать защищаемые формулы и расчётные поля. В случае внесения несанкционированных изменений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удаляются, а также форматы XLS или XLSB. Должен использоваться формат XLSM
</t>
  </si>
  <si>
    <t>A</t>
  </si>
  <si>
    <t xml:space="preserve"> - не обязательные для заполнения</t>
  </si>
  <si>
    <t xml:space="preserve"> - обязательные для заполнения</t>
  </si>
  <si>
    <t xml:space="preserve"> - заполняемые автоматически</t>
  </si>
  <si>
    <t xml:space="preserve"> - незаполняемые поля</t>
  </si>
  <si>
    <t>• При сохранении отчета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«Ошибки и предупреждения»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отчет будет отклонён системой
• Сообщения со статусом «Предупреждение» носят информационный характер, и такой отчет будет принят системой</t>
  </si>
  <si>
    <t>Служба технической поддержки группы компаний "Экстрим"</t>
  </si>
  <si>
    <t>E-mail:</t>
  </si>
  <si>
    <t>rek@xrm.ru</t>
  </si>
  <si>
    <t>Телефон:</t>
  </si>
  <si>
    <t>(343) 2222-139</t>
  </si>
  <si>
    <t xml:space="preserve">• На листах «Титульный», «Параметры» и «Территории» обязательно заполните все ячейки голубого цвета. 
Далее нажмите кнопку «Начать заполнение отчета». Отобразятся листы для заполнения.
• Если в поле, обязательном для заполнении, для вашей организации показатель отсутствует, введите в поле «0» (для числовых показателей) и «-» (для текстовых).
• Вводите дату непосредственно в ячейку в формате - 'ДД.ММ.ГГГГ'.
• Для добавления гиперссылки дважды щелкните левой кнопкой мыши по ячейке и только после этого  вставьте скопированный элемент.
• Добавьте комментарии к раскрываемым сведениям на листе «Комментарии» (при необходимости).
</t>
  </si>
  <si>
    <t>Шаблон разработан в соответствии с:</t>
  </si>
  <si>
    <t xml:space="preserve">   •</t>
  </si>
  <si>
    <t xml:space="preserve">Постановлением Правительства РФ от 5 июля 2013 г. N 570 «О стандартах раскрытия информации теплоснабжающими организациями, теплосетевыми организациями и органами регулирования»:
</t>
  </si>
  <si>
    <t xml:space="preserve">II. Стандарты раскрытия информации регулируемыми организациями
</t>
  </si>
  <si>
    <t>15. Регулируемой организацией подлежит раскрытию информация:</t>
  </si>
  <si>
    <t>е)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теплоснабжения;</t>
  </si>
  <si>
    <t>Обязательность раскрытия информации и сроки раскрытия устанавливаются в соответствие с п.10. Постановления Правительства РФ от 5 июля 2013 г. № 570:</t>
  </si>
  <si>
    <t>11. Регулируемые организации в течение 10 дней со дня размещения информации на своем сайте в сети «Интернет» сообщают в орган исполнительной власти субъекта Российской Федерации в области государственного регулирования тарифов о раскрытии соответствующей информации с указанием адреса страницы сайта в сети «Интернет», на которой размещена эта информация.</t>
  </si>
  <si>
    <t>Регулируемые организации в течение 10 дней со дня опубликования информации в официальных печатных изданиях в случае, предусмотренном пунктом 9 настоящего документа, сообщают в орган регулирования субъекта Российской Федерации в области государственного регулирования тарифов о раскрытии соответствующей информации с указанием наименования, номера и даты официального печатного издания, в котором опубликована эта информация.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</si>
  <si>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</si>
  <si>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2017 © Общество с ограниченной ответственностью "Элвинг"</t>
  </si>
  <si>
    <t>http://elpass.ru</t>
  </si>
  <si>
    <t>MO1</t>
  </si>
  <si>
    <t>МО1_ОКТМО</t>
  </si>
  <si>
    <t>ИМЯ ДИАПАЗОНА</t>
  </si>
  <si>
    <t>MO2</t>
  </si>
  <si>
    <t>МО2_ОКТМО</t>
  </si>
  <si>
    <t>Абзелиловский муниципальный район</t>
  </si>
  <si>
    <t>80601000</t>
  </si>
  <si>
    <t>MO_LIST_2</t>
  </si>
  <si>
    <t xml:space="preserve"> Все муниципальные образования</t>
  </si>
  <si>
    <t>Альшеевский муниципальный район</t>
  </si>
  <si>
    <t>80602000</t>
  </si>
  <si>
    <t>MO_LIST_3</t>
  </si>
  <si>
    <t>Альмухаметовский сельский совет</t>
  </si>
  <si>
    <t>80601404</t>
  </si>
  <si>
    <t>Архангельский муниципальный район</t>
  </si>
  <si>
    <t>80603000</t>
  </si>
  <si>
    <t>MO_LIST_4</t>
  </si>
  <si>
    <t>Амангильдинский сельский совет</t>
  </si>
  <si>
    <t>80601407</t>
  </si>
  <si>
    <t>Аскинский муниципальный район</t>
  </si>
  <si>
    <t>80604000</t>
  </si>
  <si>
    <t>MO_LIST_5</t>
  </si>
  <si>
    <t>Аскаровский сельский совет</t>
  </si>
  <si>
    <t>80601410</t>
  </si>
  <si>
    <t>Аургазинский муниципальный район</t>
  </si>
  <si>
    <t>80605000</t>
  </si>
  <si>
    <t>MO_LIST_6</t>
  </si>
  <si>
    <t>Баимовский сельский совет</t>
  </si>
  <si>
    <t>80601413</t>
  </si>
  <si>
    <t>Баймакский муниципальный район</t>
  </si>
  <si>
    <t>80606000</t>
  </si>
  <si>
    <t>MO_LIST_7</t>
  </si>
  <si>
    <t>Бурангуловский сельский совет</t>
  </si>
  <si>
    <t>80601416</t>
  </si>
  <si>
    <t>Бакалинский муниципальный район</t>
  </si>
  <si>
    <t>80607000</t>
  </si>
  <si>
    <t>MO_LIST_8</t>
  </si>
  <si>
    <t>Гусевский сельский совет</t>
  </si>
  <si>
    <t>80601419</t>
  </si>
  <si>
    <t>Балтачевский муниципальный район</t>
  </si>
  <si>
    <t>80608000</t>
  </si>
  <si>
    <t>MO_LIST_9</t>
  </si>
  <si>
    <t>Давлетовский сельский совет</t>
  </si>
  <si>
    <t>80601422</t>
  </si>
  <si>
    <t>Белебеевский муниципальный район</t>
  </si>
  <si>
    <t>80609000</t>
  </si>
  <si>
    <t>MO_LIST_10</t>
  </si>
  <si>
    <t>Кирдасовский сельский совет</t>
  </si>
  <si>
    <t>80601425</t>
  </si>
  <si>
    <t>Белокатайский муниципальный район</t>
  </si>
  <si>
    <t>80610000</t>
  </si>
  <si>
    <t>MR_LIST_11</t>
  </si>
  <si>
    <t>Краснобашкирский сельский совет</t>
  </si>
  <si>
    <t>80601428</t>
  </si>
  <si>
    <t>Белорецкий муниципальный район</t>
  </si>
  <si>
    <t>80611000</t>
  </si>
  <si>
    <t>MO_LIST_12</t>
  </si>
  <si>
    <t>Равиловский сельский совет</t>
  </si>
  <si>
    <t>80601431</t>
  </si>
  <si>
    <t>Бижбулякский муниципальный район</t>
  </si>
  <si>
    <t>80612000</t>
  </si>
  <si>
    <t>MO_LIST_13</t>
  </si>
  <si>
    <t>Ташбулатовский сельский совет</t>
  </si>
  <si>
    <t>80601434</t>
  </si>
  <si>
    <t>Бирский муниципальный район</t>
  </si>
  <si>
    <t>80613000</t>
  </si>
  <si>
    <t>MO_LIST_14</t>
  </si>
  <si>
    <t>Таштимеровский сельский совет</t>
  </si>
  <si>
    <t>80601437</t>
  </si>
  <si>
    <t>Благоварский муниципальный район</t>
  </si>
  <si>
    <t>80614000</t>
  </si>
  <si>
    <t>MO_LIST_15</t>
  </si>
  <si>
    <t>Халиловский сельский совет</t>
  </si>
  <si>
    <t>80601440</t>
  </si>
  <si>
    <t>Благовещенский муниципальный район</t>
  </si>
  <si>
    <t>80615000</t>
  </si>
  <si>
    <t>MO_LIST_16</t>
  </si>
  <si>
    <t>Хамитовский сельский совет</t>
  </si>
  <si>
    <t>80601443</t>
  </si>
  <si>
    <t>Буздякский муниципальный район</t>
  </si>
  <si>
    <t>80617000</t>
  </si>
  <si>
    <t>MO_LIST_17</t>
  </si>
  <si>
    <t>Янгильский сельский совет</t>
  </si>
  <si>
    <t>80601446</t>
  </si>
  <si>
    <t>Бураевский муниципальный район</t>
  </si>
  <si>
    <t>80618000</t>
  </si>
  <si>
    <t>MO_LIST_18</t>
  </si>
  <si>
    <t>Бурзянский муниципальный район</t>
  </si>
  <si>
    <t>80619000</t>
  </si>
  <si>
    <t>MO_LIST_19</t>
  </si>
  <si>
    <t>Абдрашитовский сельский совет</t>
  </si>
  <si>
    <t>80602404</t>
  </si>
  <si>
    <t>Гафурийский муниципальный район</t>
  </si>
  <si>
    <t>80621000</t>
  </si>
  <si>
    <t>MO_LIST_20</t>
  </si>
  <si>
    <t>Аксеновский сельский совет</t>
  </si>
  <si>
    <t>80602406</t>
  </si>
  <si>
    <t>Город Агидель</t>
  </si>
  <si>
    <t>80703000</t>
  </si>
  <si>
    <t>MO_LIST_21</t>
  </si>
  <si>
    <t>Воздвиженский сельский совет</t>
  </si>
  <si>
    <t>80602413</t>
  </si>
  <si>
    <t>Город Кумертау</t>
  </si>
  <si>
    <t>80723000</t>
  </si>
  <si>
    <t>MO_LIST_22</t>
  </si>
  <si>
    <t>Гайниямакский сельский совет</t>
  </si>
  <si>
    <t>80602416</t>
  </si>
  <si>
    <t>Город Нефтекамск</t>
  </si>
  <si>
    <t>80727000</t>
  </si>
  <si>
    <t>MO_LIST_23</t>
  </si>
  <si>
    <t>Зеленоклиновский сельский совет</t>
  </si>
  <si>
    <t>80602418</t>
  </si>
  <si>
    <t>Город Октябрьский</t>
  </si>
  <si>
    <t>80735000</t>
  </si>
  <si>
    <t>MO_LIST_24</t>
  </si>
  <si>
    <t>Ибраевский сельский совет</t>
  </si>
  <si>
    <t>80602419</t>
  </si>
  <si>
    <t>Город Салават</t>
  </si>
  <si>
    <t>80739000</t>
  </si>
  <si>
    <t>MO_LIST_25</t>
  </si>
  <si>
    <t>Казанский сельский совет</t>
  </si>
  <si>
    <t>80602422</t>
  </si>
  <si>
    <t>Город Сибай</t>
  </si>
  <si>
    <t>80743000</t>
  </si>
  <si>
    <t>MO_LIST_26</t>
  </si>
  <si>
    <t>Кармышевский сельский совет</t>
  </si>
  <si>
    <t>80602428</t>
  </si>
  <si>
    <t>Город Стерлитамак</t>
  </si>
  <si>
    <t>80745000</t>
  </si>
  <si>
    <t>MO_LIST_27</t>
  </si>
  <si>
    <t>Кипчак-Аскаровский сельский совет</t>
  </si>
  <si>
    <t>80602431</t>
  </si>
  <si>
    <t>Город Уфа</t>
  </si>
  <si>
    <t>80701000</t>
  </si>
  <si>
    <t>MO_LIST_28</t>
  </si>
  <si>
    <t>Кызыльский сельский совет</t>
  </si>
  <si>
    <t>80602437</t>
  </si>
  <si>
    <t>Давлекановский муниципальный район</t>
  </si>
  <si>
    <t>80622000</t>
  </si>
  <si>
    <t>MO_LIST_29</t>
  </si>
  <si>
    <t>Мендяновский сельский совет</t>
  </si>
  <si>
    <t>80602440</t>
  </si>
  <si>
    <t>Дуванский муниципальный район</t>
  </si>
  <si>
    <t>80623000</t>
  </si>
  <si>
    <t>MO_LIST_30</t>
  </si>
  <si>
    <t>Нигматуллинский сельский совет</t>
  </si>
  <si>
    <t>80602443</t>
  </si>
  <si>
    <t>Дюртюлинский муниципальный район</t>
  </si>
  <si>
    <t>80624000</t>
  </si>
  <si>
    <t>MO_LIST_31</t>
  </si>
  <si>
    <t>Нижнеаврюзовский сельский совет</t>
  </si>
  <si>
    <t>80602446</t>
  </si>
  <si>
    <t>Ермекеевский муниципальный район</t>
  </si>
  <si>
    <t xml:space="preserve">80625000
</t>
  </si>
  <si>
    <t>MO_LIST_32</t>
  </si>
  <si>
    <t>Никифаровский сельский совет</t>
  </si>
  <si>
    <t>80602449</t>
  </si>
  <si>
    <t>ЗАТО город Межгорье</t>
  </si>
  <si>
    <t>80707000</t>
  </si>
  <si>
    <t>MO_LIST_33</t>
  </si>
  <si>
    <t>Раевский сельский совет</t>
  </si>
  <si>
    <t>80602451</t>
  </si>
  <si>
    <t>Зианчуринский муниципальный район</t>
  </si>
  <si>
    <t>80626000</t>
  </si>
  <si>
    <t>MO_LIST_34</t>
  </si>
  <si>
    <t>Слаковский сельский совет</t>
  </si>
  <si>
    <t>80602455</t>
  </si>
  <si>
    <t>Зилаирский муниципальный район</t>
  </si>
  <si>
    <t>80627000</t>
  </si>
  <si>
    <t>MO_LIST_35</t>
  </si>
  <si>
    <t>Ташлинский сельский совет</t>
  </si>
  <si>
    <t>80602458</t>
  </si>
  <si>
    <t>Иглинский муниципальный район</t>
  </si>
  <si>
    <t>80628000</t>
  </si>
  <si>
    <t>MO_LIST_36</t>
  </si>
  <si>
    <t>Трунтаишевский сельский совет</t>
  </si>
  <si>
    <t>80602461</t>
  </si>
  <si>
    <t>Илишевский муниципальный район</t>
  </si>
  <si>
    <t>80630000</t>
  </si>
  <si>
    <t>MO_LIST_37</t>
  </si>
  <si>
    <t>Чебенлинский сельский совет</t>
  </si>
  <si>
    <t>80602464</t>
  </si>
  <si>
    <t>Ишимбайский муниципальный район</t>
  </si>
  <si>
    <t>80631000</t>
  </si>
  <si>
    <t>MO_LIST_38</t>
  </si>
  <si>
    <t>Шафрановский сельский совет</t>
  </si>
  <si>
    <t>80602470</t>
  </si>
  <si>
    <t>Калтасинский муниципальный район</t>
  </si>
  <si>
    <t>80633000</t>
  </si>
  <si>
    <t>MO_LIST_39</t>
  </si>
  <si>
    <t>Караидельский муниципальный район</t>
  </si>
  <si>
    <t>80634000</t>
  </si>
  <si>
    <t>MO_LIST_40</t>
  </si>
  <si>
    <t>Абзановский сельский совет</t>
  </si>
  <si>
    <t>80603404</t>
  </si>
  <si>
    <t>Кармаскалинский муниципальный район</t>
  </si>
  <si>
    <t>80635000</t>
  </si>
  <si>
    <t>MO_LIST_41</t>
  </si>
  <si>
    <t>Архангельский сельский совет</t>
  </si>
  <si>
    <t>80603410</t>
  </si>
  <si>
    <t>Кигинский муниципальный район</t>
  </si>
  <si>
    <t>80636000</t>
  </si>
  <si>
    <t>MO_LIST_42</t>
  </si>
  <si>
    <t>Арх-Латышский сельский совет</t>
  </si>
  <si>
    <t>80603413</t>
  </si>
  <si>
    <t>Краснокамский муниципальный район</t>
  </si>
  <si>
    <t>80637000</t>
  </si>
  <si>
    <t>MO_LIST_43</t>
  </si>
  <si>
    <t>Бакалдинский сельский совет</t>
  </si>
  <si>
    <t>80603416</t>
  </si>
  <si>
    <t>Кугарчинский муниципальный район</t>
  </si>
  <si>
    <t>80638000</t>
  </si>
  <si>
    <t>MO_LIST_44</t>
  </si>
  <si>
    <t>Инзерский сельский совет</t>
  </si>
  <si>
    <t>80603419</t>
  </si>
  <si>
    <t>Кушнаренковский муниципальный район</t>
  </si>
  <si>
    <t>80640000</t>
  </si>
  <si>
    <t>MO_LIST_45</t>
  </si>
  <si>
    <t>Ирныкшинский сельский совет</t>
  </si>
  <si>
    <t>80603422</t>
  </si>
  <si>
    <t>Куюргазинский муниципальный район</t>
  </si>
  <si>
    <t>80639000</t>
  </si>
  <si>
    <t>MO_LIST_46</t>
  </si>
  <si>
    <t>Краснозилимский сельский совет</t>
  </si>
  <si>
    <t>80603425</t>
  </si>
  <si>
    <t>Мелеузовский муниципальный район</t>
  </si>
  <si>
    <t>80641000</t>
  </si>
  <si>
    <t>MO_LIST_47</t>
  </si>
  <si>
    <t>Краснокуртовский сельский совет</t>
  </si>
  <si>
    <t>80603428</t>
  </si>
  <si>
    <t>Мечетлинский муниципальный район</t>
  </si>
  <si>
    <t>80642000</t>
  </si>
  <si>
    <t>MO_LIST_48</t>
  </si>
  <si>
    <t>Липовский сельский совет</t>
  </si>
  <si>
    <t>80603434</t>
  </si>
  <si>
    <t>Мишкинский муниципальный район</t>
  </si>
  <si>
    <t>80643000</t>
  </si>
  <si>
    <t>MO_LIST_49</t>
  </si>
  <si>
    <t>Орловский сельский совет</t>
  </si>
  <si>
    <t>80603440</t>
  </si>
  <si>
    <t>Миякинский муниципальный район</t>
  </si>
  <si>
    <t>80644000</t>
  </si>
  <si>
    <t>MO_LIST_50</t>
  </si>
  <si>
    <t>Тавакачевский сельский совет</t>
  </si>
  <si>
    <t>80603446</t>
  </si>
  <si>
    <t>Нуримановский муниципальный район</t>
  </si>
  <si>
    <t>80645000</t>
  </si>
  <si>
    <t>MO_LIST_51</t>
  </si>
  <si>
    <t>Узунларовский сельский совет</t>
  </si>
  <si>
    <t>80603450</t>
  </si>
  <si>
    <t>Салаватский муниципальный район</t>
  </si>
  <si>
    <t>80647000</t>
  </si>
  <si>
    <t>MO_LIST_52</t>
  </si>
  <si>
    <t>Стерлибашевский муниципальный район</t>
  </si>
  <si>
    <t>80648000</t>
  </si>
  <si>
    <t>MO_LIST_53</t>
  </si>
  <si>
    <t>Арбашевский сельский совет</t>
  </si>
  <si>
    <t>80604402</t>
  </si>
  <si>
    <t>Стерлитамакский муниципальный район</t>
  </si>
  <si>
    <t>80649000</t>
  </si>
  <si>
    <t>MO_LIST_54</t>
  </si>
  <si>
    <t>Аскинский сельский совет</t>
  </si>
  <si>
    <t>80604404</t>
  </si>
  <si>
    <t>Татышлинский муниципальный район</t>
  </si>
  <si>
    <t>80650000</t>
  </si>
  <si>
    <t>MO_LIST_55</t>
  </si>
  <si>
    <t>Евбулякский сельский совет</t>
  </si>
  <si>
    <t>80604413</t>
  </si>
  <si>
    <t>Туймазинский муниципальный район</t>
  </si>
  <si>
    <t>80651000</t>
  </si>
  <si>
    <t>MO_LIST_56</t>
  </si>
  <si>
    <t>Казанчинский сельский совет</t>
  </si>
  <si>
    <t>80604416</t>
  </si>
  <si>
    <t>Уфимский муниципальный район</t>
  </si>
  <si>
    <t>80652000</t>
  </si>
  <si>
    <t>MO_LIST_57</t>
  </si>
  <si>
    <t>Карткисяковский сельский совет</t>
  </si>
  <si>
    <t>80604418</t>
  </si>
  <si>
    <t>Учалинский муниципальный район</t>
  </si>
  <si>
    <t>80653000</t>
  </si>
  <si>
    <t>MO_LIST_58</t>
  </si>
  <si>
    <t>Кашкинский сельский совет</t>
  </si>
  <si>
    <t>80604419</t>
  </si>
  <si>
    <t>Федоровский муниципальный район</t>
  </si>
  <si>
    <t>80654000</t>
  </si>
  <si>
    <t>MO_LIST_59</t>
  </si>
  <si>
    <t>Ключевский сельский совет</t>
  </si>
  <si>
    <t>80604425</t>
  </si>
  <si>
    <t>Хайбуллинский муниципальный район</t>
  </si>
  <si>
    <t>80655000</t>
  </si>
  <si>
    <t>MO_LIST_60</t>
  </si>
  <si>
    <t>Кубиязовский сельский совет</t>
  </si>
  <si>
    <t>80604428</t>
  </si>
  <si>
    <t>Чекмагушевский муниципальный район</t>
  </si>
  <si>
    <t>80656000</t>
  </si>
  <si>
    <t>MO_LIST_61</t>
  </si>
  <si>
    <t>Кунгаковский сельский совет</t>
  </si>
  <si>
    <t>80604431</t>
  </si>
  <si>
    <t>Чишминский муниципальный район</t>
  </si>
  <si>
    <t>80657000</t>
  </si>
  <si>
    <t>MO_LIST_62</t>
  </si>
  <si>
    <t>Кшлау-Елгинский сельский совет</t>
  </si>
  <si>
    <t>80604437</t>
  </si>
  <si>
    <t>Шаранский муниципальный район</t>
  </si>
  <si>
    <t>80658000</t>
  </si>
  <si>
    <t>MO_LIST_63</t>
  </si>
  <si>
    <t>Мутабашевский сельский совет</t>
  </si>
  <si>
    <t>80604440</t>
  </si>
  <si>
    <t>Янаульский муниципальный район</t>
  </si>
  <si>
    <t>80659000</t>
  </si>
  <si>
    <t>MO_LIST_64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</si>
  <si>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</si>
  <si>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</si>
  <si>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</si>
  <si>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</si>
  <si>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</si>
  <si>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</si>
  <si>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</si>
  <si>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</si>
  <si>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</si>
  <si>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</si>
  <si>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</si>
  <si>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</si>
  <si>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</si>
  <si>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</si>
  <si>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</si>
  <si>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</si>
  <si>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</si>
  <si>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</si>
  <si>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</si>
  <si>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</si>
  <si>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</si>
  <si>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</si>
  <si>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</si>
  <si>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</si>
  <si>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</si>
  <si>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</si>
  <si>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</si>
  <si>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</si>
  <si>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</si>
  <si>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</si>
  <si>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</si>
  <si>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</si>
  <si>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</si>
  <si>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</si>
  <si>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</si>
  <si>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</si>
  <si>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</si>
  <si>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</si>
  <si>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</si>
  <si>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</si>
  <si>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</si>
  <si>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</si>
  <si>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</si>
  <si>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</si>
  <si>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</si>
  <si>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</si>
  <si>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</si>
  <si>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</si>
  <si>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</si>
  <si>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</si>
  <si>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</si>
  <si>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</si>
  <si>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</si>
  <si>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</si>
  <si>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</si>
  <si>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</si>
  <si>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</si>
  <si>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</si>
  <si>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</si>
  <si>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</si>
  <si>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</si>
  <si>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</si>
  <si>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</si>
  <si>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</si>
  <si>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</si>
  <si>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</si>
  <si>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</si>
  <si>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</si>
  <si>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</si>
  <si>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</si>
  <si>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</si>
  <si>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</si>
  <si>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</si>
  <si>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</si>
  <si>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</si>
  <si>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</si>
  <si>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</si>
  <si>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</si>
  <si>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</si>
  <si>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</si>
  <si>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</si>
  <si>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</si>
  <si>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</si>
  <si>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</si>
  <si>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</si>
  <si>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</si>
  <si>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</si>
  <si>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</si>
  <si>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</si>
  <si>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</si>
  <si>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</si>
  <si>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</si>
  <si>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</si>
  <si>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</si>
  <si>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</si>
  <si>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</si>
  <si>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</si>
  <si>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</si>
  <si>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</si>
  <si>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</si>
  <si>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</si>
  <si>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</si>
  <si>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</si>
  <si>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</si>
  <si>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</si>
  <si>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</si>
  <si>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</si>
  <si>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</si>
  <si>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</si>
  <si>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</si>
  <si>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</si>
  <si>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</si>
  <si>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</si>
  <si>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</si>
  <si>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</si>
  <si>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</si>
  <si>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</si>
  <si>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</si>
  <si>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</si>
  <si>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</si>
  <si>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</si>
  <si>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</si>
  <si>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</si>
  <si>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</si>
  <si>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</si>
  <si>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</si>
  <si>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</si>
  <si>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</si>
  <si>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</si>
  <si>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</si>
  <si>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</si>
  <si>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</si>
  <si>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</si>
  <si>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</si>
  <si>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</si>
  <si>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</si>
  <si>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</si>
  <si>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</si>
  <si>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</si>
  <si>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</si>
  <si>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</si>
  <si>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</si>
  <si>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</si>
  <si>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</si>
  <si>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</si>
  <si>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</si>
  <si>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</si>
  <si>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</si>
  <si>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</si>
  <si>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</si>
  <si>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</si>
  <si>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</si>
  <si>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</si>
  <si>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</si>
  <si>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</si>
  <si>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</si>
  <si>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</si>
  <si>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</si>
  <si>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</si>
  <si>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</si>
  <si>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</si>
  <si>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</si>
  <si>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</si>
  <si>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</si>
  <si>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</si>
  <si>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</si>
  <si>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</si>
  <si>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</si>
  <si>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</si>
  <si>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</si>
  <si>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</si>
  <si>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</si>
  <si>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</si>
  <si>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</si>
  <si>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</si>
  <si>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</si>
  <si>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</si>
  <si>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</si>
  <si>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</si>
  <si>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</si>
  <si>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</si>
  <si>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</si>
  <si>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</si>
  <si>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</si>
  <si>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</si>
  <si>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</si>
  <si>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</si>
  <si>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</si>
  <si>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</si>
  <si>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</si>
  <si>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</si>
  <si>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</si>
  <si>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</si>
  <si>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</si>
  <si>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</si>
  <si>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</si>
  <si>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</si>
  <si>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</si>
  <si>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</si>
  <si>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</si>
  <si>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</si>
  <si>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</si>
  <si>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</si>
  <si>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</si>
  <si>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</si>
  <si>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</si>
  <si>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</si>
  <si>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</si>
  <si>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</si>
  <si>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</si>
  <si>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</si>
  <si>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</si>
  <si>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</si>
  <si>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</si>
  <si>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</si>
  <si>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</si>
  <si>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</si>
  <si>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</si>
  <si>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</si>
  <si>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</si>
  <si>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</si>
  <si>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</si>
  <si>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</si>
  <si>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</si>
  <si>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</si>
  <si>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</si>
  <si>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</si>
  <si>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</si>
  <si>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</si>
  <si>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</si>
  <si>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</si>
  <si>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</si>
  <si>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</si>
  <si>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</si>
  <si>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</si>
  <si>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</si>
  <si>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</si>
  <si>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</si>
  <si>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</si>
  <si>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</si>
  <si>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</si>
  <si>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</si>
  <si>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</si>
  <si>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</si>
  <si>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</si>
  <si>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</si>
  <si>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</si>
  <si>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</si>
  <si>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</si>
  <si>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</si>
  <si>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</si>
  <si>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</si>
  <si>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</si>
  <si>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</si>
  <si>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</si>
  <si>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</si>
  <si>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</si>
  <si>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</si>
  <si>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</si>
  <si>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</si>
  <si>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</si>
  <si>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</si>
  <si>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</si>
  <si>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</si>
  <si>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</si>
  <si>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</si>
  <si>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</si>
  <si>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</si>
  <si>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</si>
  <si>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</si>
  <si>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</si>
  <si>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</si>
  <si>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</si>
  <si>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</si>
  <si>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</si>
  <si>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</si>
  <si>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</si>
  <si>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</si>
  <si>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</si>
  <si>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</si>
  <si>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</si>
  <si>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</si>
  <si>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</si>
  <si>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</si>
  <si>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</si>
  <si>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</si>
  <si>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</si>
  <si>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</si>
  <si>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</si>
  <si>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</si>
  <si>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</si>
  <si>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</si>
  <si>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</si>
  <si>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</si>
  <si>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</si>
  <si>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</si>
  <si>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</si>
  <si>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</si>
  <si>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</si>
  <si>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</si>
  <si>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</si>
  <si>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</si>
  <si>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</si>
  <si>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</si>
  <si>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</si>
  <si>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</si>
  <si>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</si>
  <si>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</si>
  <si>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</si>
  <si>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</si>
  <si>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</si>
  <si>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</si>
  <si>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</si>
  <si>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</si>
  <si>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</si>
  <si>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</si>
  <si>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</si>
  <si>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</si>
  <si>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</si>
  <si>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</si>
  <si>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</si>
  <si>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</si>
  <si>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</si>
  <si>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</si>
  <si>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</si>
  <si>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</si>
  <si>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</si>
  <si>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</si>
  <si>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</si>
  <si>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</si>
  <si>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</si>
  <si>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</si>
  <si>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</si>
  <si>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</si>
  <si>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</si>
  <si>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</si>
  <si>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</si>
  <si>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</si>
  <si>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</si>
  <si>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</si>
  <si>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</si>
  <si>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</si>
  <si>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</si>
  <si>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</si>
  <si>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</si>
  <si>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</si>
  <si>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</si>
  <si>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</si>
  <si>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</si>
  <si>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</si>
  <si>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</si>
  <si>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</si>
  <si>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</si>
  <si>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</si>
  <si>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</si>
  <si>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</si>
  <si>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</si>
  <si>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</si>
  <si>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</si>
  <si>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</si>
  <si>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</si>
  <si>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</si>
  <si>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</si>
  <si>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</si>
  <si>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</si>
  <si>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</si>
  <si>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</si>
  <si>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</si>
  <si>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</si>
  <si>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</si>
  <si>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</si>
  <si>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</si>
  <si>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</si>
  <si>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</si>
  <si>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</si>
  <si>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</si>
  <si>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</si>
  <si>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</si>
  <si>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</si>
  <si>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</si>
  <si>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</si>
  <si>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</si>
  <si>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</si>
  <si>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</si>
  <si>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</si>
  <si>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</si>
  <si>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</si>
  <si>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</si>
  <si>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</si>
  <si>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</si>
  <si>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</si>
  <si>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</si>
  <si>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</si>
  <si>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</si>
  <si>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</si>
  <si>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</si>
  <si>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</si>
  <si>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</si>
  <si>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</si>
  <si>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</si>
  <si>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</si>
  <si>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</si>
  <si>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</si>
  <si>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</si>
  <si>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</si>
  <si>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</si>
  <si>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</si>
  <si>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</si>
  <si>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</si>
  <si>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</si>
  <si>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</si>
  <si>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</si>
  <si>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</si>
  <si>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</si>
  <si>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</si>
  <si>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</si>
  <si>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</si>
  <si>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</si>
  <si>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</si>
  <si>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</si>
  <si>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</si>
  <si>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</si>
  <si>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</si>
  <si>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</si>
  <si>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</si>
  <si>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</si>
  <si>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</si>
  <si>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</si>
  <si>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</si>
  <si>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</si>
  <si>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</si>
  <si>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</si>
  <si>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</si>
  <si>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</si>
  <si>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</si>
  <si>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</si>
  <si>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</si>
  <si>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</si>
  <si>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</si>
  <si>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</si>
  <si>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</si>
  <si>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</si>
  <si>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</si>
  <si>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</si>
  <si>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</si>
  <si>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</si>
  <si>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</si>
  <si>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</si>
  <si>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</si>
  <si>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</si>
  <si>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</si>
  <si>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</si>
  <si>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</si>
  <si>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</si>
  <si>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</si>
  <si>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</si>
  <si>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</si>
  <si>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</si>
  <si>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</si>
  <si>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</si>
  <si>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</si>
  <si>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</si>
  <si>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</si>
  <si>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</si>
  <si>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</si>
  <si>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</si>
  <si>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</si>
  <si>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</si>
  <si>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</si>
  <si>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</si>
  <si>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</si>
  <si>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</si>
  <si>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</si>
  <si>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</si>
  <si>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</si>
  <si>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</si>
  <si>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</si>
  <si>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</si>
  <si>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</si>
  <si>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</si>
  <si>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</si>
  <si>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</si>
  <si>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</si>
  <si>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</si>
  <si>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</si>
  <si>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</si>
  <si>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</si>
  <si>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</si>
  <si>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</si>
  <si>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</si>
  <si>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</si>
  <si>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</si>
  <si>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</si>
  <si>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</si>
  <si>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</si>
  <si>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</si>
  <si>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</si>
  <si>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</si>
  <si>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</si>
  <si>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</si>
  <si>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</si>
  <si>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</si>
  <si>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</si>
  <si>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</si>
  <si>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</si>
  <si>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</si>
  <si>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</si>
  <si>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</si>
  <si>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</si>
  <si>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</si>
  <si>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</si>
  <si>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</si>
  <si>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</si>
  <si>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</si>
  <si>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</si>
  <si>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</si>
  <si>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</si>
  <si>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</si>
  <si>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</si>
  <si>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</si>
  <si>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</si>
  <si>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</si>
  <si>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</si>
  <si>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</si>
  <si>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</si>
  <si>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</si>
  <si>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</si>
  <si>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</si>
  <si>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</si>
  <si>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</si>
  <si>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</si>
  <si>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</si>
  <si>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</si>
  <si>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</si>
  <si>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</si>
  <si>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</si>
  <si>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</si>
  <si>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</si>
  <si>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</si>
  <si>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</si>
  <si>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</si>
  <si>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</si>
  <si>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</si>
  <si>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</si>
  <si>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</si>
  <si>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</si>
  <si>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</si>
  <si>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</si>
  <si>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</si>
  <si>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</si>
  <si>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</si>
  <si>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</si>
  <si>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</si>
  <si>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</si>
  <si>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</si>
  <si>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</si>
  <si>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</si>
  <si>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</si>
  <si>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</si>
  <si>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</si>
  <si>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80625000</t>
  </si>
  <si>
    <t>Бекетовский сельский совет</t>
  </si>
  <si>
    <t>80625402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</si>
  <si>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</si>
  <si>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</si>
  <si>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</si>
  <si>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</si>
  <si>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</si>
  <si>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</si>
  <si>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</si>
  <si>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</si>
  <si>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</si>
  <si>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</si>
  <si>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</si>
  <si>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</si>
  <si>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</si>
  <si>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</si>
  <si>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</si>
  <si>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</si>
  <si>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</si>
  <si>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</si>
  <si>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</si>
  <si>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</si>
  <si>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</si>
  <si>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</si>
  <si>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</si>
  <si>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80626404</t>
  </si>
  <si>
    <t>Абуляисовский сельский совет</t>
  </si>
  <si>
    <t>80626405</t>
  </si>
  <si>
    <t>Байдавлетовский сельский совет</t>
  </si>
  <si>
    <t>80626407</t>
  </si>
  <si>
    <t>Баишевский сельский совет</t>
  </si>
  <si>
    <t>80626406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</si>
  <si>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</si>
  <si>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</si>
  <si>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</si>
  <si>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</si>
  <si>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</si>
  <si>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</si>
  <si>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</si>
  <si>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</si>
  <si>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</si>
  <si>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</si>
  <si>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</si>
  <si>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</si>
  <si>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</si>
  <si>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</si>
  <si>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</si>
  <si>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</si>
  <si>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</si>
  <si>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</si>
  <si>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</si>
  <si>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</si>
  <si>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</si>
  <si>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</si>
  <si>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</si>
  <si>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</si>
  <si>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</si>
  <si>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</si>
  <si>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</si>
  <si>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</si>
  <si>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</si>
  <si>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</si>
  <si>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</si>
  <si>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</si>
  <si>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</si>
  <si>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</si>
  <si>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</si>
  <si>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</si>
  <si>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</si>
  <si>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</si>
  <si>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</si>
  <si>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</si>
  <si>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</si>
  <si>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</si>
  <si>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</si>
  <si>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</si>
  <si>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</si>
  <si>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</si>
  <si>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</si>
  <si>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</si>
  <si>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</si>
  <si>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</si>
  <si>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</si>
  <si>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</si>
  <si>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</si>
  <si>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</si>
  <si>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</si>
  <si>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</si>
  <si>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</si>
  <si>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</si>
  <si>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</si>
  <si>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</si>
  <si>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</si>
  <si>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</si>
  <si>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</si>
  <si>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</si>
  <si>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</si>
  <si>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</si>
  <si>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</si>
  <si>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</si>
  <si>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</si>
  <si>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</si>
  <si>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</si>
  <si>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</si>
  <si>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</si>
  <si>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</si>
  <si>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</si>
  <si>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</si>
  <si>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</si>
  <si>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</si>
  <si>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</si>
  <si>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</si>
  <si>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</si>
  <si>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</si>
  <si>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</si>
  <si>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</si>
  <si>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</si>
  <si>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</si>
  <si>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</si>
  <si>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</si>
  <si>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</si>
  <si>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</si>
  <si>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</si>
  <si>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</si>
  <si>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</si>
  <si>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</si>
  <si>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</si>
  <si>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</si>
  <si>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</si>
  <si>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</si>
  <si>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</si>
  <si>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</si>
  <si>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</si>
  <si>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</si>
  <si>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</si>
  <si>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</si>
  <si>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</si>
  <si>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</si>
  <si>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</si>
  <si>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</si>
  <si>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</si>
  <si>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</si>
  <si>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</si>
  <si>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</si>
  <si>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</si>
  <si>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</si>
  <si>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</si>
  <si>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</si>
  <si>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</si>
  <si>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</si>
  <si>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</si>
  <si>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</si>
  <si>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</si>
  <si>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</si>
  <si>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</si>
  <si>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</si>
  <si>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</si>
  <si>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</si>
  <si>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</si>
  <si>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</si>
  <si>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</si>
  <si>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</si>
  <si>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</si>
  <si>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</si>
  <si>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</si>
  <si>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</si>
  <si>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</si>
  <si>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</si>
  <si>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</si>
  <si>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</si>
  <si>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</si>
  <si>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</si>
  <si>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</si>
  <si>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</si>
  <si>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</si>
  <si>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</si>
  <si>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</si>
  <si>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</si>
  <si>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</si>
  <si>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</si>
  <si>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</si>
  <si>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</si>
  <si>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</si>
  <si>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</si>
  <si>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</si>
  <si>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</si>
  <si>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</si>
  <si>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</si>
  <si>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</si>
  <si>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</si>
  <si>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</si>
  <si>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</si>
  <si>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</si>
  <si>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</si>
  <si>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</si>
  <si>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</si>
  <si>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</si>
  <si>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</si>
  <si>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</si>
  <si>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</si>
  <si>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</si>
  <si>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</si>
  <si>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</si>
  <si>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</si>
  <si>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</si>
  <si>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</si>
  <si>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</si>
  <si>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</si>
  <si>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</si>
  <si>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</si>
  <si>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</si>
  <si>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</si>
  <si>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</si>
  <si>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</si>
  <si>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</si>
  <si>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</si>
  <si>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</si>
  <si>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</si>
  <si>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</si>
  <si>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</si>
  <si>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</si>
  <si>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</si>
  <si>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</si>
  <si>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</si>
  <si>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</si>
  <si>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</si>
  <si>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</si>
  <si>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</si>
  <si>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</si>
  <si>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</si>
  <si>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</si>
  <si>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</si>
  <si>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</si>
  <si>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</si>
  <si>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</si>
  <si>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</si>
  <si>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</si>
  <si>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</si>
  <si>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</si>
  <si>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</si>
  <si>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</si>
  <si>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</si>
  <si>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</si>
  <si>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</si>
  <si>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</si>
  <si>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</si>
  <si>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</si>
  <si>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</si>
  <si>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</si>
  <si>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</si>
  <si>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</si>
  <si>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</si>
  <si>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</si>
  <si>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</si>
  <si>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</si>
  <si>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</si>
  <si>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</si>
  <si>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</si>
  <si>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</si>
  <si>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</si>
  <si>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</si>
  <si>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</si>
  <si>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</si>
  <si>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</si>
  <si>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</si>
  <si>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</si>
  <si>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</si>
  <si>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</si>
  <si>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</si>
  <si>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</si>
  <si>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</si>
  <si>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</si>
  <si>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</si>
  <si>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</si>
  <si>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</si>
  <si>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</si>
  <si>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</si>
  <si>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</si>
  <si>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</si>
  <si>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</si>
  <si>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</si>
  <si>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</si>
  <si>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</si>
  <si>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</si>
  <si>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</si>
  <si>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</si>
  <si>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</si>
  <si>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</si>
  <si>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</si>
  <si>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</si>
  <si>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</si>
  <si>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</si>
  <si>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</si>
  <si>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</si>
  <si>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</si>
  <si>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</si>
  <si>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</si>
  <si>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</si>
  <si>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</si>
  <si>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</si>
  <si>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</si>
  <si>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</si>
  <si>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</si>
  <si>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</si>
  <si>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</si>
  <si>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</si>
  <si>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</si>
  <si>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</si>
  <si>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</si>
  <si>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</si>
  <si>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</si>
  <si>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</si>
  <si>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</si>
  <si>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</si>
  <si>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</si>
  <si>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</si>
  <si>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</si>
  <si>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</si>
  <si>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</si>
  <si>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</si>
  <si>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</si>
  <si>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</si>
  <si>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</si>
  <si>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</si>
  <si>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</si>
  <si>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</si>
  <si>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</si>
  <si>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</si>
  <si>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</si>
  <si>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</si>
  <si>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</si>
  <si>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</si>
  <si>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</si>
  <si>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</si>
  <si>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</si>
  <si>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</si>
  <si>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</si>
  <si>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</si>
  <si>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</si>
  <si>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</si>
  <si>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</si>
  <si>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</si>
  <si>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</si>
  <si>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</si>
  <si>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</si>
  <si>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</si>
  <si>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</si>
  <si>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</si>
  <si>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</si>
  <si>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</si>
  <si>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</si>
  <si>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</si>
  <si>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</si>
  <si>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</si>
  <si>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</si>
  <si>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</si>
  <si>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</si>
  <si>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</si>
  <si>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</si>
  <si>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</si>
  <si>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</si>
  <si>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</si>
  <si>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</si>
  <si>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</si>
  <si>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</si>
  <si>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</si>
  <si>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</si>
  <si>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</si>
  <si>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</si>
  <si>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</si>
  <si>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</si>
  <si>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</si>
  <si>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</si>
  <si>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</si>
  <si>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</si>
  <si>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</si>
  <si>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</si>
  <si>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</si>
  <si>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</si>
  <si>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</si>
  <si>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</si>
  <si>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</si>
  <si>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</si>
  <si>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</si>
  <si>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</si>
  <si>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</si>
  <si>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</si>
  <si>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</si>
  <si>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</si>
  <si>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</si>
  <si>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</si>
  <si>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</si>
  <si>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</si>
  <si>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</si>
  <si>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</si>
  <si>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</si>
  <si>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</si>
  <si>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</si>
  <si>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</si>
  <si>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</si>
  <si>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</si>
  <si>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</si>
  <si>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</si>
  <si>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</si>
  <si>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</si>
  <si>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</si>
  <si>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</si>
  <si>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</si>
  <si>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</si>
  <si>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</si>
  <si>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</si>
  <si>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</si>
  <si>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</si>
  <si>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</si>
  <si>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</si>
  <si>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</si>
  <si>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</si>
  <si>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</si>
  <si>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</si>
  <si>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</si>
  <si>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</si>
  <si>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</si>
  <si>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</si>
  <si>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</si>
  <si>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</si>
  <si>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</si>
  <si>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</si>
  <si>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</si>
  <si>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</si>
  <si>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</si>
  <si>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</si>
  <si>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</si>
  <si>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</si>
  <si>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</si>
  <si>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</si>
  <si>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</si>
  <si>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</si>
  <si>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</si>
  <si>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</si>
  <si>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</si>
  <si>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</si>
  <si>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</si>
  <si>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</si>
  <si>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</si>
  <si>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</si>
  <si>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</si>
  <si>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</si>
  <si>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</si>
  <si>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</si>
  <si>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</si>
  <si>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</si>
  <si>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</si>
  <si>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</si>
  <si>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</si>
  <si>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</si>
  <si>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</si>
  <si>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</si>
  <si>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</si>
  <si>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</si>
  <si>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</si>
  <si>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</si>
  <si>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</si>
  <si>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</si>
  <si>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</si>
  <si>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</si>
  <si>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</si>
  <si>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</si>
  <si>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</si>
  <si>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</si>
  <si>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</si>
  <si>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</si>
  <si>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</si>
  <si>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</si>
  <si>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</si>
  <si>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</si>
  <si>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</si>
  <si>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</si>
  <si>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</si>
  <si>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</si>
  <si>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</si>
  <si>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</si>
  <si>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</si>
  <si>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</si>
  <si>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</si>
  <si>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</si>
  <si>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</si>
  <si>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</si>
  <si>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</si>
  <si>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</si>
  <si>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</si>
  <si>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</si>
  <si>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</si>
  <si>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</si>
  <si>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</si>
  <si>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</si>
  <si>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</si>
  <si>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</si>
  <si>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</si>
  <si>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</si>
  <si>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</si>
  <si>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</si>
  <si>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</si>
  <si>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</si>
  <si>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</si>
  <si>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</si>
  <si>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</si>
  <si>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</si>
  <si>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</si>
  <si>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</si>
  <si>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</si>
  <si>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</si>
  <si>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</si>
  <si>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</si>
  <si>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</si>
  <si>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</si>
  <si>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</si>
  <si>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</si>
  <si>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</si>
  <si>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</si>
  <si>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</si>
  <si>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</si>
  <si>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</si>
  <si>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</si>
  <si>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</si>
  <si>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</si>
  <si>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</si>
  <si>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</si>
  <si>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</si>
  <si>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</si>
  <si>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</si>
  <si>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</si>
  <si>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</si>
  <si>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</si>
  <si>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</si>
  <si>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</si>
  <si>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</si>
  <si>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</si>
  <si>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</si>
  <si>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</si>
  <si>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</si>
  <si>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</si>
  <si>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</si>
  <si>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</si>
  <si>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</si>
  <si>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</si>
  <si>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</si>
  <si>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</si>
  <si>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</si>
  <si>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</si>
  <si>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</si>
  <si>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</si>
  <si>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</si>
  <si>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</si>
  <si>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</si>
  <si>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</si>
  <si>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</si>
  <si>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</si>
  <si>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</si>
  <si>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</si>
  <si>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</si>
  <si>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</si>
  <si>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</si>
  <si>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</si>
  <si>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</si>
  <si>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</si>
  <si>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</si>
  <si>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</si>
  <si>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</si>
  <si>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</si>
  <si>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</si>
  <si>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</si>
  <si>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</si>
  <si>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</si>
  <si>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</si>
  <si>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</si>
  <si>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</si>
  <si>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</si>
  <si>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</si>
  <si>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</si>
  <si>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</si>
  <si>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</si>
  <si>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</si>
  <si>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</si>
  <si>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</si>
  <si>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</si>
  <si>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</si>
  <si>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</si>
  <si>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</si>
  <si>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</si>
  <si>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</si>
  <si>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</si>
  <si>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</si>
  <si>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</si>
  <si>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</si>
  <si>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</si>
  <si>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</si>
  <si>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</si>
  <si>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</si>
  <si>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</si>
  <si>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</si>
  <si>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</si>
  <si>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</si>
  <si>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</si>
  <si>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</si>
  <si>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</si>
  <si>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</si>
  <si>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</si>
  <si>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</si>
  <si>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</si>
  <si>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</si>
  <si>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</si>
  <si>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</si>
  <si>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</si>
  <si>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</si>
  <si>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</si>
  <si>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</si>
  <si>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</si>
  <si>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</si>
  <si>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</si>
  <si>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</si>
  <si>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</si>
  <si>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</si>
  <si>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</si>
  <si>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</si>
  <si>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</si>
  <si>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</si>
  <si>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</si>
  <si>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</si>
  <si>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</si>
  <si>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</si>
  <si>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</si>
  <si>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</si>
  <si>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</si>
  <si>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</si>
  <si>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</si>
  <si>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</si>
  <si>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</si>
  <si>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</si>
  <si>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</si>
  <si>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</si>
  <si>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</si>
  <si>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</si>
  <si>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</si>
  <si>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</si>
  <si>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</si>
  <si>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</si>
  <si>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</si>
  <si>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</si>
  <si>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</si>
  <si>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</si>
  <si>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</si>
  <si>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</si>
  <si>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</si>
  <si>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</si>
  <si>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</si>
  <si>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</si>
  <si>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</si>
  <si>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</si>
  <si>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</si>
  <si>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</si>
  <si>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</si>
  <si>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</si>
  <si>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</si>
  <si>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</si>
  <si>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</si>
  <si>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</si>
  <si>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</si>
  <si>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</si>
  <si>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</si>
  <si>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</si>
  <si>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</si>
  <si>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</si>
  <si>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</si>
  <si>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</si>
  <si>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</si>
  <si>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</si>
  <si>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</si>
  <si>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</si>
  <si>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</si>
  <si>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</si>
  <si>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</si>
  <si>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</si>
  <si>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</si>
  <si>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</si>
  <si>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</si>
  <si>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</si>
  <si>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</si>
  <si>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</si>
  <si>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</si>
  <si>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</si>
  <si>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</si>
  <si>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</si>
  <si>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</si>
  <si>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</si>
  <si>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</si>
  <si>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</si>
  <si>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</si>
  <si>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</si>
  <si>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</si>
  <si>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</si>
  <si>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</si>
  <si>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</si>
  <si>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</si>
  <si>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</si>
  <si>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</si>
  <si>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</si>
  <si>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</si>
  <si>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</si>
  <si>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</si>
  <si>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</si>
  <si>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</si>
  <si>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</si>
  <si>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</si>
  <si>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</si>
  <si>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</si>
  <si>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</si>
  <si>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</si>
  <si>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</si>
  <si>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</si>
  <si>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</si>
  <si>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</si>
  <si>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</si>
  <si>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</si>
  <si>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</si>
  <si>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</si>
  <si>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</si>
  <si>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</si>
  <si>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</si>
  <si>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</si>
  <si>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</si>
  <si>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</si>
  <si>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</si>
  <si>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</si>
  <si>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</si>
  <si>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</si>
  <si>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</si>
  <si>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</si>
  <si>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</si>
  <si>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</si>
  <si>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</si>
  <si>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</si>
  <si>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</si>
  <si>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</si>
  <si>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</si>
  <si>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</si>
  <si>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</si>
  <si>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</si>
  <si>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</si>
  <si>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</si>
  <si>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</si>
  <si>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</si>
  <si>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</si>
  <si>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</si>
  <si>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</si>
  <si>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</si>
  <si>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</si>
  <si>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</si>
  <si>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</si>
  <si>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</si>
  <si>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</si>
  <si>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</si>
  <si>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</si>
  <si>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</si>
  <si>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</si>
  <si>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</si>
  <si>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</si>
  <si>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</si>
  <si>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</si>
  <si>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</si>
  <si>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</si>
  <si>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</si>
  <si>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</si>
  <si>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</si>
  <si>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</si>
  <si>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</si>
  <si>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</si>
  <si>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</si>
  <si>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</si>
  <si>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</si>
  <si>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</si>
  <si>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</si>
  <si>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</si>
  <si>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</si>
  <si>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</si>
  <si>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</si>
  <si>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</si>
  <si>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</si>
  <si>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</si>
  <si>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</si>
  <si>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</si>
  <si>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</si>
  <si>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</si>
  <si>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</si>
  <si>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</si>
  <si>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</si>
  <si>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</si>
  <si>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</si>
  <si>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</si>
  <si>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</si>
  <si>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</si>
  <si>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</si>
  <si>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</si>
  <si>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</si>
  <si>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</si>
  <si>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</si>
  <si>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</si>
  <si>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</si>
  <si>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</si>
  <si>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</si>
  <si>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</si>
  <si>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</si>
  <si>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</si>
  <si>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</si>
  <si>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</si>
  <si>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</si>
  <si>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</si>
  <si>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</si>
  <si>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</si>
  <si>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</si>
  <si>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</si>
  <si>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</si>
  <si>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</si>
  <si>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</si>
  <si>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</si>
  <si>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</si>
  <si>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</si>
  <si>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</si>
  <si>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</si>
  <si>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</si>
  <si>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</si>
  <si>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</si>
  <si>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</si>
  <si>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</si>
  <si>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</si>
  <si>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</si>
  <si>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</si>
  <si>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</si>
  <si>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</si>
  <si>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</si>
  <si>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</si>
  <si>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</si>
  <si>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</si>
  <si>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</si>
  <si>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</si>
  <si>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</si>
  <si>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</si>
  <si>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</si>
  <si>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</si>
  <si>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</si>
  <si>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</si>
  <si>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</si>
  <si>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</si>
  <si>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</si>
  <si>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</si>
  <si>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</si>
  <si>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</si>
  <si>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</si>
  <si>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</si>
  <si>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</si>
  <si>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</si>
  <si>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</si>
  <si>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</si>
  <si>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</si>
  <si>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</si>
  <si>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</si>
  <si>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</si>
  <si>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</si>
  <si>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</si>
  <si>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</si>
  <si>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</si>
  <si>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</si>
  <si>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</si>
  <si>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</si>
  <si>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</si>
  <si>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</si>
  <si>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</si>
  <si>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</si>
  <si>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</si>
  <si>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</si>
  <si>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</si>
  <si>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</si>
  <si>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</si>
  <si>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</si>
  <si>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</si>
  <si>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</si>
  <si>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</si>
  <si>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</si>
  <si>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</si>
  <si>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</si>
  <si>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</si>
  <si>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</si>
  <si>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</si>
  <si>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</si>
  <si>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</si>
  <si>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</si>
  <si>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</si>
  <si>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</si>
  <si>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</si>
  <si>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</si>
  <si>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</si>
  <si>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</si>
  <si>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</si>
  <si>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</si>
  <si>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</si>
  <si>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</si>
  <si>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</si>
  <si>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</si>
  <si>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</si>
  <si>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</si>
  <si>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</si>
  <si>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</si>
  <si>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</si>
  <si>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</si>
  <si>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</si>
  <si>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</si>
  <si>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</si>
  <si>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</si>
  <si>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</si>
  <si>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</si>
  <si>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</si>
  <si>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</si>
  <si>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Расчетные листы</t>
  </si>
  <si>
    <t>Скрытые листы</t>
  </si>
  <si>
    <t>Инструкция</t>
  </si>
  <si>
    <t>Columns</t>
  </si>
  <si>
    <t>Титульный</t>
  </si>
  <si>
    <t>Rows</t>
  </si>
  <si>
    <t>Параметры</t>
  </si>
  <si>
    <t>Reference</t>
  </si>
  <si>
    <t>Территории</t>
  </si>
  <si>
    <t>RegistryMunicipal</t>
  </si>
  <si>
    <t>Доступ к товарам и услугам</t>
  </si>
  <si>
    <t>SheetList</t>
  </si>
  <si>
    <t>Публикация информации</t>
  </si>
  <si>
    <t>Сведения об изменениях</t>
  </si>
  <si>
    <t>Комментарий</t>
  </si>
  <si>
    <t>Ошибки и предупреждения</t>
  </si>
  <si>
    <t>Месяц
(MONTH)</t>
  </si>
  <si>
    <t>Да/нет
(BOOL)</t>
  </si>
  <si>
    <t>Единица измерения
(UNIT)</t>
  </si>
  <si>
    <t>Тип отчета
(STRING)</t>
  </si>
  <si>
    <t>Вид деятельности
(ACTIVITY)</t>
  </si>
  <si>
    <t>январь</t>
  </si>
  <si>
    <t>да</t>
  </si>
  <si>
    <t>тыс.куб.м/сутки</t>
  </si>
  <si>
    <t>Первичное раскрытие информации</t>
  </si>
  <si>
    <t>Оказание услуг по передаче тепловой энергии, теплоносителя</t>
  </si>
  <si>
    <t>февраль</t>
  </si>
  <si>
    <t>нет</t>
  </si>
  <si>
    <t>Гкал/час</t>
  </si>
  <si>
    <t>Корректировка ранее раскрытой информации</t>
  </si>
  <si>
    <t>Реализация тепловой энергии (мощности), теплоносителя</t>
  </si>
  <si>
    <t>март</t>
  </si>
  <si>
    <t>куб.м/час</t>
  </si>
  <si>
    <t>Изменения в раскрытой ранее информации</t>
  </si>
  <si>
    <t>Оказание услуг по поддержанию резервной тепловой мощности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</si>
  <si>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</si>
  <si>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</si>
  <si>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</si>
  <si>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</si>
  <si>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</si>
  <si>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</si>
  <si>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</si>
  <si>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</si>
  <si>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</si>
  <si>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add_COMMENTS_range</t>
  </si>
  <si>
    <t>add_REASON_range</t>
  </si>
  <si>
    <t>шт</t>
  </si>
  <si>
    <t>add_SYSTEM_range</t>
  </si>
  <si>
    <t>1</t>
  </si>
  <si>
    <t>Количество поданных заявок</t>
  </si>
  <si>
    <t>Количество исполненных заявок</t>
  </si>
  <si>
    <t>Количество заявок с решением об отказе в подключении, по причинам:</t>
  </si>
  <si>
    <t>Добавить причину</t>
  </si>
  <si>
    <t>Резерв мощности системы теплоснабжения в течение квартала</t>
  </si>
  <si>
    <t>add_INFO_range</t>
  </si>
  <si>
    <t>add_CHANGES_range</t>
  </si>
  <si>
    <t>add_TERRITORY_range</t>
  </si>
  <si>
    <t>Добавить систему теплоснабжения</t>
  </si>
  <si>
    <t>Система теплоснабжения</t>
  </si>
  <si>
    <t>Информация, подлежащая раскрытию</t>
  </si>
  <si>
    <t>Единица измерения</t>
  </si>
  <si>
    <t>Показатель</t>
  </si>
  <si>
    <t>2</t>
  </si>
  <si>
    <t>3</t>
  </si>
  <si>
    <t>4</t>
  </si>
  <si>
    <t>5</t>
  </si>
  <si>
    <t>6</t>
  </si>
  <si>
    <t>Публикация информации по решению организации на ее официальном сайте</t>
  </si>
  <si>
    <t>Описание опубликованной информации</t>
  </si>
  <si>
    <t>Дата
размещения информации</t>
  </si>
  <si>
    <t>Адрес страницы сайта, на которой размещена информация</t>
  </si>
  <si>
    <t>Добавить опубликованную информацию</t>
  </si>
  <si>
    <t>Сведения об изменениях в первоначально опубликованной информации</t>
  </si>
  <si>
    <t>Сведения</t>
  </si>
  <si>
    <t>Добавить строку</t>
  </si>
  <si>
    <t>Комментарии регулируемой организации</t>
  </si>
  <si>
    <t>№</t>
  </si>
  <si>
    <t>Добавить комментарий</t>
  </si>
  <si>
    <t>Результат проверки</t>
  </si>
  <si>
    <t>Ссылка</t>
  </si>
  <si>
    <t>Причина</t>
  </si>
  <si>
    <t>Статус</t>
  </si>
  <si>
    <t>Лущиц</t>
  </si>
  <si>
    <t>Сергей</t>
  </si>
  <si>
    <t>Анатольевич</t>
  </si>
  <si>
    <t>8 (34786) 4-28-16</t>
  </si>
  <si>
    <t>Камартдинова</t>
  </si>
  <si>
    <t xml:space="preserve">Римма </t>
  </si>
  <si>
    <t>Сабитовна</t>
  </si>
  <si>
    <t>8 ( 34786) 4-67-19</t>
  </si>
  <si>
    <t>Адельгильдин</t>
  </si>
  <si>
    <t>Булат</t>
  </si>
  <si>
    <t>Закирович</t>
  </si>
  <si>
    <t>главный экономист</t>
  </si>
  <si>
    <t>8 (34786) 4-67-19</t>
  </si>
  <si>
    <t>teploblb@yandex.ru</t>
  </si>
  <si>
    <t>ы</t>
  </si>
  <si>
    <t>Белебеевский муниципальный район (80609101; 80609401; 80609165; 80609440)</t>
  </si>
  <si>
    <t>Котельная № 14</t>
  </si>
  <si>
    <t>Котельная № 15</t>
  </si>
  <si>
    <t>Котельная ФСК</t>
  </si>
  <si>
    <t>Котельная АО "БелЗАН"</t>
  </si>
  <si>
    <t>Котельная № 2</t>
  </si>
  <si>
    <t>Котельная № 3</t>
  </si>
  <si>
    <t>7</t>
  </si>
  <si>
    <t>8</t>
  </si>
  <si>
    <t>Котельная № 10</t>
  </si>
  <si>
    <t>Котельная № 16</t>
  </si>
  <si>
    <t>9</t>
  </si>
  <si>
    <t>Котельная № 5</t>
  </si>
  <si>
    <t>0</t>
  </si>
  <si>
    <t>https://bel-teploenergo.ru/infoview/kvrt/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</si>
</sst>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000000"/>
  </numFmts>
  <fonts count="62">
    <font>
      <sz val="12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Helv"/>
      <family val="2"/>
    </font>
    <font>
      <b/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Tahoma"/>
      <family val="2"/>
    </font>
    <font>
      <b/>
      <u val="single"/>
      <sz val="9"/>
      <color indexed="12"/>
      <name val="Tahoma"/>
      <family val="2"/>
    </font>
    <font>
      <sz val="10"/>
      <color indexed="9"/>
      <name val="Arial Cyr"/>
      <family val="2"/>
    </font>
    <font>
      <sz val="8"/>
      <name val="Palatino"/>
      <family val="1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u val="single"/>
      <sz val="20"/>
      <color indexed="56"/>
      <name val="Tahoma"/>
      <family val="2"/>
    </font>
    <font>
      <sz val="11"/>
      <color indexed="8"/>
      <name val="Marlett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8"/>
      <name val="Verdana"/>
      <family val="2"/>
    </font>
    <font>
      <sz val="10"/>
      <color indexed="10"/>
      <name val="Tahoma"/>
      <family val="2"/>
    </font>
    <font>
      <sz val="8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color indexed="9"/>
      <name val="Tahoma"/>
      <family val="2"/>
    </font>
    <font>
      <sz val="9"/>
      <color indexed="8"/>
      <name val="Tahoma"/>
      <family val="2"/>
    </font>
    <font>
      <b/>
      <sz val="14"/>
      <name val="Franklin Gothic Medium"/>
      <family val="2"/>
    </font>
    <font>
      <b/>
      <u val="single"/>
      <sz val="11"/>
      <color indexed="12"/>
      <name val="Arial"/>
      <family val="2"/>
    </font>
    <font>
      <sz val="10"/>
      <color theme="0"/>
      <name val="Arial Cyr"/>
      <family val="2"/>
    </font>
    <font>
      <sz val="10"/>
      <color theme="0"/>
      <name val="Tahoma"/>
      <family val="2"/>
    </font>
    <font>
      <sz val="9"/>
      <color indexed="63"/>
      <name val="Tahoma"/>
      <family val="2"/>
    </font>
    <font>
      <sz val="10"/>
      <color indexed="63"/>
      <name val="Tahoma"/>
      <family val="2"/>
    </font>
    <font>
      <b/>
      <sz val="9"/>
      <color indexed="8"/>
      <name val="Tahoma"/>
      <family val="2"/>
    </font>
    <font>
      <b/>
      <sz val="9"/>
      <color rgb="FFFF0000"/>
      <name val="Tahoma"/>
      <family val="2"/>
    </font>
    <font>
      <b/>
      <sz val="11"/>
      <name val="Tahoma"/>
      <family val="2"/>
    </font>
    <font>
      <i/>
      <sz val="10"/>
      <color indexed="8"/>
      <name val="Tahoma"/>
      <family val="2"/>
    </font>
    <font>
      <i/>
      <sz val="10"/>
      <color indexed="63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sz val="10"/>
      <color theme="1"/>
      <name val="Tahoma"/>
      <family val="2"/>
    </font>
    <font>
      <sz val="10"/>
      <color indexed="55"/>
      <name val="Tahoma"/>
      <family val="2"/>
    </font>
    <font>
      <b/>
      <u val="single"/>
      <sz val="10"/>
      <color indexed="12"/>
      <name val="Tahoma"/>
      <family val="2"/>
    </font>
    <font>
      <sz val="9"/>
      <color theme="0"/>
      <name val="Tahoma"/>
      <family val="2"/>
    </font>
    <font>
      <b/>
      <sz val="10"/>
      <color indexed="63"/>
      <name val="Tahoma"/>
      <family val="2"/>
    </font>
    <font>
      <b/>
      <sz val="8"/>
      <color indexed="63"/>
      <name val="Tahoma"/>
      <family val="2"/>
    </font>
    <font>
      <sz val="10"/>
      <color theme="0" tint="-0.24997000396251678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sz val="9"/>
      <color rgb="FFFF0000"/>
      <name val="Tahoma"/>
      <family val="2"/>
    </font>
    <font>
      <b/>
      <u val="single"/>
      <sz val="9"/>
      <color theme="0"/>
      <name val="Tahoma"/>
      <family val="2"/>
    </font>
    <font>
      <sz val="9"/>
      <color rgb="FF000000"/>
      <name val="Tahoma"/>
      <family val="2"/>
    </font>
    <font>
      <b/>
      <sz val="22"/>
      <name val="Wingdings"/>
      <family val="2"/>
    </font>
    <font>
      <b/>
      <sz val="18"/>
      <color theme="0"/>
      <name val="Calibri"/>
      <family val="2"/>
    </font>
    <font>
      <sz val="10"/>
      <color rgb="FF000000"/>
      <name val="Tahoma"/>
      <family val="2"/>
    </font>
    <font>
      <sz val="12"/>
      <color theme="1"/>
      <name val="Arial"/>
      <family val="2"/>
      <scheme val="minor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rgb="FFDDDDDD"/>
      </bottom>
    </border>
    <border>
      <left/>
      <right/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indexed="22"/>
      </top>
      <bottom/>
    </border>
    <border>
      <left style="thin">
        <color indexed="55"/>
      </left>
      <right/>
      <top style="thin">
        <color indexed="22"/>
      </top>
      <bottom/>
    </border>
    <border>
      <left style="thin">
        <color indexed="55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>
        <color theme="0" tint="-0.2499700039625167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7" tint="0.5999900102615356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700039625167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165" fontId="5" fillId="0" borderId="0">
      <alignment/>
      <protection/>
    </xf>
    <xf numFmtId="0" fontId="5" fillId="0" borderId="0">
      <alignment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49" fontId="32" fillId="2" borderId="1">
      <alignment horizontal="center" vertical="center" wrapText="1"/>
      <protection/>
    </xf>
    <xf numFmtId="0" fontId="9" fillId="0" borderId="2">
      <alignment/>
      <protection locked="0"/>
    </xf>
    <xf numFmtId="0" fontId="15" fillId="0" borderId="0">
      <alignment vertical="center"/>
      <protection/>
    </xf>
    <xf numFmtId="0" fontId="16" fillId="0" borderId="0">
      <alignment vertical="top"/>
      <protection locked="0"/>
    </xf>
    <xf numFmtId="49" fontId="32" fillId="3" borderId="3">
      <alignment horizontal="center" vertical="center" wrapText="1"/>
      <protection/>
    </xf>
    <xf numFmtId="0" fontId="9" fillId="4" borderId="2">
      <alignment/>
      <protection/>
    </xf>
    <xf numFmtId="0" fontId="17" fillId="0" borderId="0">
      <alignment vertical="top"/>
      <protection locked="0"/>
    </xf>
    <xf numFmtId="0" fontId="7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49" fontId="28" fillId="5" borderId="4">
      <alignment horizontal="center" vertical="center"/>
      <protection/>
    </xf>
    <xf numFmtId="49" fontId="32" fillId="6" borderId="3">
      <alignment horizontal="center" vertical="center" wrapText="1"/>
      <protection/>
    </xf>
    <xf numFmtId="0" fontId="11" fillId="7" borderId="2">
      <alignment/>
      <protection/>
    </xf>
    <xf numFmtId="0" fontId="13" fillId="0" borderId="0">
      <alignment vertical="top"/>
      <protection locked="0"/>
    </xf>
    <xf numFmtId="0" fontId="34" fillId="0" borderId="0">
      <alignment vertical="top"/>
      <protection locked="0"/>
    </xf>
    <xf numFmtId="0" fontId="29" fillId="0" borderId="0">
      <alignment vertical="top"/>
      <protection locked="0"/>
    </xf>
    <xf numFmtId="0" fontId="17" fillId="0" borderId="0">
      <alignment vertical="top"/>
      <protection locked="0"/>
    </xf>
    <xf numFmtId="0" fontId="13" fillId="0" borderId="0">
      <alignment vertical="top"/>
      <protection locked="0"/>
    </xf>
    <xf numFmtId="0" fontId="33" fillId="0" borderId="0">
      <alignment horizontal="center" vertical="center" wrapText="1"/>
      <protection/>
    </xf>
    <xf numFmtId="0" fontId="8" fillId="0" borderId="5">
      <alignment horizontal="center" vertical="center" wrapText="1"/>
      <protection/>
    </xf>
    <xf numFmtId="4" fontId="2" fillId="6" borderId="6">
      <alignment horizontal="right"/>
      <protection/>
    </xf>
    <xf numFmtId="49" fontId="2" fillId="0" borderId="0">
      <alignment vertical="top"/>
      <protection/>
    </xf>
    <xf numFmtId="49" fontId="2" fillId="0" borderId="0">
      <alignment vertical="top"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8" borderId="0">
      <alignment horizontal="left" vertical="center"/>
      <protection/>
    </xf>
    <xf numFmtId="0" fontId="4" fillId="0" borderId="0">
      <alignment/>
      <protection/>
    </xf>
    <xf numFmtId="0" fontId="30" fillId="8" borderId="0">
      <alignment horizontal="left" vertical="center"/>
      <protection/>
    </xf>
    <xf numFmtId="0" fontId="30" fillId="8" borderId="0">
      <alignment horizontal="left" vertical="center"/>
      <protection/>
    </xf>
    <xf numFmtId="0" fontId="10" fillId="0" borderId="0">
      <alignment/>
      <protection/>
    </xf>
    <xf numFmtId="49" fontId="2" fillId="0" borderId="0">
      <alignment vertical="top"/>
      <protection/>
    </xf>
    <xf numFmtId="0" fontId="4" fillId="0" borderId="0">
      <alignment/>
      <protection/>
    </xf>
    <xf numFmtId="49" fontId="30" fillId="0" borderId="0">
      <alignment vertical="top"/>
      <protection/>
    </xf>
    <xf numFmtId="49" fontId="2" fillId="8" borderId="0">
      <alignment vertical="top"/>
      <protection/>
    </xf>
    <xf numFmtId="49" fontId="2" fillId="8" borderId="0">
      <alignment vertical="top"/>
      <protection/>
    </xf>
    <xf numFmtId="0" fontId="2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1" fillId="0" borderId="0">
      <alignment/>
      <protection/>
    </xf>
    <xf numFmtId="49" fontId="2" fillId="0" borderId="0">
      <alignment vertical="top"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2" fillId="0" borderId="0">
      <alignment vertical="top"/>
      <protection/>
    </xf>
    <xf numFmtId="0" fontId="2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4" fontId="2" fillId="3" borderId="0">
      <alignment horizontal="right"/>
      <protection/>
    </xf>
    <xf numFmtId="4" fontId="2" fillId="3" borderId="7">
      <alignment horizontal="right"/>
      <protection/>
    </xf>
    <xf numFmtId="4" fontId="2" fillId="3" borderId="6">
      <alignment horizontal="right"/>
      <protection/>
    </xf>
    <xf numFmtId="0" fontId="0" fillId="0" borderId="0">
      <alignment/>
      <protection/>
    </xf>
  </cellStyleXfs>
  <cellXfs count="323">
    <xf numFmtId="0" fontId="0" fillId="0" borderId="0" xfId="0" applyNumberFormat="1" applyFont="1" applyFill="1" applyBorder="1"/>
    <xf numFmtId="0" fontId="4" fillId="0" borderId="0" xfId="80" applyNumberFormat="1" applyFont="1" applyFill="1" applyBorder="1">
      <alignment/>
      <protection/>
    </xf>
    <xf numFmtId="0" fontId="4" fillId="0" borderId="0" xfId="82" applyNumberFormat="1" applyFont="1" applyFill="1" applyBorder="1">
      <alignment/>
      <protection/>
    </xf>
    <xf numFmtId="49" fontId="2" fillId="0" borderId="0" xfId="0" applyNumberFormat="1" applyFont="1" applyFill="1" applyBorder="1"/>
    <xf numFmtId="49" fontId="4" fillId="0" borderId="0" xfId="82" applyNumberFormat="1" applyFont="1" applyFill="1" applyBorder="1">
      <alignment/>
      <protection/>
    </xf>
    <xf numFmtId="0" fontId="2" fillId="0" borderId="0" xfId="82" applyNumberFormat="1" applyFont="1" applyFill="1" applyBorder="1">
      <alignment/>
      <protection/>
    </xf>
    <xf numFmtId="0" fontId="14" fillId="0" borderId="0" xfId="82" applyNumberFormat="1" applyFont="1" applyFill="1" applyBorder="1">
      <alignment/>
      <protection/>
    </xf>
    <xf numFmtId="0" fontId="14" fillId="0" borderId="0" xfId="82" applyNumberFormat="1" applyFont="1" applyFill="1" applyBorder="1">
      <alignment/>
      <protection/>
    </xf>
    <xf numFmtId="49" fontId="2" fillId="9" borderId="0" xfId="0" applyNumberFormat="1" applyFont="1" applyFill="1" applyBorder="1"/>
    <xf numFmtId="49" fontId="2" fillId="0" borderId="0" xfId="0" applyNumberFormat="1" applyFont="1" applyFill="1" applyBorder="1"/>
    <xf numFmtId="0" fontId="4" fillId="0" borderId="0" xfId="82" applyNumberFormat="1" applyFont="1" applyFill="1" applyBorder="1" applyAlignment="1">
      <alignment horizontal="center" vertical="center"/>
      <protection/>
    </xf>
    <xf numFmtId="0" fontId="4" fillId="0" borderId="0" xfId="82" applyNumberFormat="1" applyFont="1" applyFill="1" applyBorder="1">
      <alignment/>
      <protection/>
    </xf>
    <xf numFmtId="49" fontId="9" fillId="0" borderId="0" xfId="0" applyNumberFormat="1" applyFont="1" applyFill="1" applyBorder="1" applyAlignment="1">
      <alignment vertical="top" wrapText="1"/>
    </xf>
    <xf numFmtId="0" fontId="24" fillId="0" borderId="0" xfId="80" applyNumberFormat="1" applyFont="1" applyFill="1" applyBorder="1" applyAlignment="1">
      <alignment vertical="center" wrapText="1"/>
      <protection/>
    </xf>
    <xf numFmtId="0" fontId="24" fillId="0" borderId="0" xfId="80" applyNumberFormat="1" applyFont="1" applyFill="1" applyBorder="1" applyAlignment="1">
      <alignment horizontal="left" vertical="center" wrapText="1"/>
      <protection/>
    </xf>
    <xf numFmtId="0" fontId="24" fillId="0" borderId="0" xfId="80" applyNumberFormat="1" applyFont="1" applyFill="1" applyBorder="1" applyAlignment="1">
      <alignment vertical="center" wrapText="1"/>
      <protection/>
    </xf>
    <xf numFmtId="0" fontId="24" fillId="0" borderId="0" xfId="80" applyNumberFormat="1" applyFont="1" applyFill="1" applyBorder="1" applyAlignment="1">
      <alignment vertical="center" wrapText="1"/>
      <protection/>
    </xf>
    <xf numFmtId="0" fontId="26" fillId="0" borderId="0" xfId="80" applyNumberFormat="1" applyFont="1" applyFill="1" applyBorder="1" applyAlignment="1">
      <alignment vertical="center" wrapText="1"/>
      <protection/>
    </xf>
    <xf numFmtId="0" fontId="9" fillId="0" borderId="0" xfId="80" applyNumberFormat="1" applyFont="1" applyFill="1" applyBorder="1" applyAlignment="1">
      <alignment vertical="center" wrapText="1"/>
      <protection/>
    </xf>
    <xf numFmtId="0" fontId="9" fillId="0" borderId="0" xfId="80" applyNumberFormat="1" applyFont="1" applyFill="1" applyBorder="1" applyAlignment="1">
      <alignment horizontal="right" vertical="center"/>
      <protection/>
    </xf>
    <xf numFmtId="0" fontId="12" fillId="0" borderId="0" xfId="83" applyNumberFormat="1" applyFont="1" applyFill="1" applyBorder="1" applyAlignment="1">
      <alignment horizontal="right" vertical="center" wrapText="1"/>
      <protection/>
    </xf>
    <xf numFmtId="0" fontId="9" fillId="0" borderId="0" xfId="80" applyNumberFormat="1" applyFont="1" applyFill="1" applyBorder="1" applyAlignment="1">
      <alignment vertical="center" wrapText="1"/>
      <protection/>
    </xf>
    <xf numFmtId="0" fontId="9" fillId="0" borderId="0" xfId="83" applyNumberFormat="1" applyFont="1" applyFill="1" applyBorder="1" applyAlignment="1">
      <alignment vertical="center" wrapText="1"/>
      <protection/>
    </xf>
    <xf numFmtId="0" fontId="9" fillId="10" borderId="0" xfId="83" applyNumberFormat="1" applyFont="1" applyFill="1" applyBorder="1" applyAlignment="1">
      <alignment vertical="center" wrapText="1"/>
      <protection/>
    </xf>
    <xf numFmtId="14" fontId="24" fillId="10" borderId="0" xfId="86" applyNumberFormat="1" applyFont="1" applyFill="1" applyBorder="1" applyAlignment="1">
      <alignment horizontal="center" vertical="center" wrapText="1"/>
      <protection/>
    </xf>
    <xf numFmtId="0" fontId="24" fillId="10" borderId="0" xfId="86" applyNumberFormat="1" applyFont="1" applyFill="1" applyBorder="1" applyAlignment="1">
      <alignment horizontal="center" vertical="center" wrapText="1"/>
      <protection/>
    </xf>
    <xf numFmtId="0" fontId="9" fillId="10" borderId="0" xfId="86" applyNumberFormat="1" applyFont="1" applyFill="1" applyBorder="1" applyAlignment="1">
      <alignment horizontal="center" vertical="center" wrapText="1"/>
      <protection/>
    </xf>
    <xf numFmtId="49" fontId="9" fillId="0" borderId="0" xfId="85" applyNumberFormat="1" applyFont="1" applyFill="1" applyBorder="1" applyAlignment="1">
      <alignment vertical="top"/>
      <protection/>
    </xf>
    <xf numFmtId="0" fontId="9" fillId="0" borderId="0" xfId="83" applyNumberFormat="1" applyFont="1" applyFill="1" applyBorder="1" applyAlignment="1">
      <alignment horizontal="center" vertical="center" wrapText="1"/>
      <protection/>
    </xf>
    <xf numFmtId="49" fontId="12" fillId="10" borderId="0" xfId="86" applyNumberFormat="1" applyFont="1" applyFill="1" applyBorder="1" applyAlignment="1">
      <alignment horizontal="center" vertical="center" wrapText="1"/>
      <protection/>
    </xf>
    <xf numFmtId="0" fontId="9" fillId="0" borderId="0" xfId="80" applyNumberFormat="1" applyFont="1" applyFill="1" applyBorder="1" applyAlignment="1">
      <alignment vertical="center" wrapText="1"/>
      <protection/>
    </xf>
    <xf numFmtId="49" fontId="26" fillId="0" borderId="0" xfId="85" applyNumberFormat="1" applyFont="1" applyFill="1" applyBorder="1" applyAlignment="1">
      <alignment horizontal="center" vertical="center" wrapText="1"/>
      <protection/>
    </xf>
    <xf numFmtId="0" fontId="24" fillId="0" borderId="0" xfId="80" applyNumberFormat="1" applyFont="1" applyFill="1" applyBorder="1" applyAlignment="1">
      <alignment vertical="center" wrapText="1"/>
      <protection/>
    </xf>
    <xf numFmtId="49" fontId="24" fillId="0" borderId="0" xfId="86" applyNumberFormat="1" applyFont="1" applyFill="1" applyBorder="1" applyAlignment="1">
      <alignment horizontal="left" vertical="center" wrapText="1"/>
      <protection/>
    </xf>
    <xf numFmtId="49" fontId="9" fillId="10" borderId="3" xfId="86" applyNumberFormat="1" applyFont="1" applyFill="1" applyBorder="1" applyAlignment="1">
      <alignment horizontal="right" vertical="center" wrapText="1" indent="1"/>
      <protection/>
    </xf>
    <xf numFmtId="49" fontId="9" fillId="0" borderId="0" xfId="86" applyNumberFormat="1" applyFont="1" applyFill="1" applyBorder="1" applyAlignment="1">
      <alignment horizontal="center" vertical="center" wrapText="1"/>
      <protection/>
    </xf>
    <xf numFmtId="0" fontId="9" fillId="0" borderId="0" xfId="80" applyNumberFormat="1" applyFont="1" applyFill="1" applyBorder="1" applyAlignment="1">
      <alignment vertical="center" wrapText="1"/>
      <protection/>
    </xf>
    <xf numFmtId="49" fontId="4" fillId="0" borderId="0" xfId="82" applyNumberFormat="1" applyFont="1" applyFill="1" applyBorder="1">
      <alignment/>
      <protection/>
    </xf>
    <xf numFmtId="0" fontId="2" fillId="0" borderId="0" xfId="79" applyNumberFormat="1" applyFont="1" applyFill="1" applyBorder="1">
      <alignment/>
      <protection/>
    </xf>
    <xf numFmtId="0" fontId="18" fillId="0" borderId="0" xfId="72" applyNumberFormat="1" applyFont="1" applyFill="1" applyBorder="1" applyAlignment="1">
      <alignment wrapText="1"/>
      <protection/>
    </xf>
    <xf numFmtId="49" fontId="19" fillId="0" borderId="0" xfId="72" applyNumberFormat="1" applyFont="1" applyFill="1" applyBorder="1" applyAlignment="1">
      <alignment wrapText="1"/>
      <protection/>
    </xf>
    <xf numFmtId="49" fontId="19" fillId="0" borderId="0" xfId="72" applyNumberFormat="1" applyFont="1" applyFill="1" applyBorder="1" applyAlignment="1">
      <alignment vertical="center" wrapText="1"/>
      <protection/>
    </xf>
    <xf numFmtId="49" fontId="31" fillId="0" borderId="0" xfId="72" applyNumberFormat="1" applyFont="1" applyFill="1" applyBorder="1" applyAlignment="1">
      <alignment wrapText="1"/>
      <protection/>
    </xf>
    <xf numFmtId="0" fontId="12" fillId="0" borderId="0" xfId="72" applyNumberFormat="1" applyFont="1" applyFill="1" applyBorder="1" applyAlignment="1">
      <alignment horizontal="left" vertical="center" wrapText="1"/>
      <protection/>
    </xf>
    <xf numFmtId="0" fontId="9" fillId="0" borderId="0" xfId="72" applyNumberFormat="1" applyFont="1" applyFill="1" applyBorder="1" applyAlignment="1">
      <alignment vertical="top"/>
      <protection/>
    </xf>
    <xf numFmtId="49" fontId="20" fillId="0" borderId="0" xfId="72" applyNumberFormat="1" applyFont="1" applyFill="1" applyBorder="1" applyAlignment="1">
      <alignment wrapText="1"/>
      <protection/>
    </xf>
    <xf numFmtId="0" fontId="9" fillId="0" borderId="0" xfId="72" applyNumberFormat="1" applyFont="1" applyFill="1" applyBorder="1" applyAlignment="1">
      <alignment horizontal="left" vertical="top" wrapText="1"/>
      <protection/>
    </xf>
    <xf numFmtId="49" fontId="2" fillId="0" borderId="0" xfId="72" applyNumberFormat="1" applyFont="1" applyFill="1" applyBorder="1" applyAlignment="1">
      <alignment vertical="top" wrapText="1"/>
      <protection/>
    </xf>
    <xf numFmtId="49" fontId="19" fillId="0" borderId="0" xfId="72" applyNumberFormat="1" applyFont="1" applyFill="1" applyBorder="1" applyAlignment="1">
      <alignment wrapText="1"/>
      <protection/>
    </xf>
    <xf numFmtId="49" fontId="22" fillId="0" borderId="8" xfId="72" applyNumberFormat="1" applyFont="1" applyFill="1" applyBorder="1" applyAlignment="1">
      <alignment wrapText="1"/>
      <protection/>
    </xf>
    <xf numFmtId="49" fontId="22" fillId="0" borderId="9" xfId="72" applyNumberFormat="1" applyFont="1" applyFill="1" applyBorder="1" applyAlignment="1">
      <alignment wrapText="1"/>
      <protection/>
    </xf>
    <xf numFmtId="49" fontId="22" fillId="0" borderId="0" xfId="72" applyNumberFormat="1" applyFont="1" applyFill="1" applyBorder="1" applyAlignment="1">
      <alignment wrapText="1"/>
      <protection/>
    </xf>
    <xf numFmtId="49" fontId="21" fillId="0" borderId="9" xfId="72" applyNumberFormat="1" applyFont="1" applyFill="1" applyBorder="1" applyAlignment="1">
      <alignment vertical="center" wrapText="1"/>
      <protection/>
    </xf>
    <xf numFmtId="49" fontId="19" fillId="0" borderId="8" xfId="72" applyNumberFormat="1" applyFont="1" applyFill="1" applyBorder="1" applyAlignment="1">
      <alignment wrapText="1"/>
      <protection/>
    </xf>
    <xf numFmtId="49" fontId="23" fillId="0" borderId="9" xfId="72" applyNumberFormat="1" applyFont="1" applyFill="1" applyBorder="1" applyAlignment="1">
      <alignment horizontal="left" vertical="center" wrapText="1"/>
      <protection/>
    </xf>
    <xf numFmtId="49" fontId="21" fillId="0" borderId="9" xfId="72" applyNumberFormat="1" applyFont="1" applyFill="1" applyBorder="1" applyAlignment="1">
      <alignment horizontal="center" vertical="center" wrapText="1"/>
      <protection/>
    </xf>
    <xf numFmtId="49" fontId="23" fillId="0" borderId="8" xfId="72" applyNumberFormat="1" applyFont="1" applyFill="1" applyBorder="1" applyAlignment="1">
      <alignment horizontal="left" vertical="center" wrapText="1"/>
      <protection/>
    </xf>
    <xf numFmtId="49" fontId="23" fillId="0" borderId="0" xfId="72" applyNumberFormat="1" applyFont="1" applyFill="1" applyBorder="1" applyAlignment="1">
      <alignment horizontal="left" vertical="center" wrapText="1"/>
      <protection/>
    </xf>
    <xf numFmtId="49" fontId="32" fillId="6" borderId="3" xfId="64" applyNumberFormat="1" applyFont="1" applyFill="1" applyBorder="1" applyAlignment="1">
      <alignment horizontal="center" vertical="center" wrapText="1"/>
      <protection/>
    </xf>
    <xf numFmtId="49" fontId="22" fillId="10" borderId="0" xfId="72" applyNumberFormat="1" applyFont="1" applyFill="1" applyBorder="1" applyAlignment="1">
      <alignment wrapText="1"/>
      <protection/>
    </xf>
    <xf numFmtId="49" fontId="32" fillId="3" borderId="3" xfId="64" applyNumberFormat="1" applyFont="1" applyFill="1" applyBorder="1" applyAlignment="1">
      <alignment horizontal="center" vertical="center" wrapText="1"/>
      <protection/>
    </xf>
    <xf numFmtId="49" fontId="13" fillId="0" borderId="0" xfId="50" applyNumberFormat="1" applyFont="1" applyFill="1" applyBorder="1" applyAlignment="1" applyProtection="1">
      <alignment wrapText="1"/>
      <protection/>
    </xf>
    <xf numFmtId="49" fontId="13" fillId="0" borderId="0" xfId="50" applyNumberFormat="1" applyFont="1" applyFill="1" applyBorder="1" applyAlignment="1" applyProtection="1">
      <alignment horizontal="left" wrapText="1"/>
      <protection/>
    </xf>
    <xf numFmtId="49" fontId="22" fillId="0" borderId="0" xfId="72" applyNumberFormat="1" applyFont="1" applyFill="1" applyBorder="1" applyAlignment="1">
      <alignment horizontal="right" wrapText="1"/>
      <protection/>
    </xf>
    <xf numFmtId="49" fontId="19" fillId="0" borderId="10" xfId="72" applyNumberFormat="1" applyFont="1" applyFill="1" applyBorder="1" applyAlignment="1">
      <alignment wrapText="1"/>
      <protection/>
    </xf>
    <xf numFmtId="49" fontId="23" fillId="0" borderId="11" xfId="72" applyNumberFormat="1" applyFont="1" applyFill="1" applyBorder="1" applyAlignment="1">
      <alignment horizontal="left" vertical="center" wrapText="1"/>
      <protection/>
    </xf>
    <xf numFmtId="49" fontId="23" fillId="0" borderId="10" xfId="72" applyNumberFormat="1" applyFont="1" applyFill="1" applyBorder="1" applyAlignment="1">
      <alignment horizontal="left" vertical="center" wrapText="1"/>
      <protection/>
    </xf>
    <xf numFmtId="49" fontId="23" fillId="0" borderId="12" xfId="72" applyNumberFormat="1" applyFont="1" applyFill="1" applyBorder="1" applyAlignment="1">
      <alignment horizontal="left" vertical="center" wrapText="1"/>
      <protection/>
    </xf>
    <xf numFmtId="49" fontId="21" fillId="0" borderId="11" xfId="72" applyNumberFormat="1" applyFont="1" applyFill="1" applyBorder="1" applyAlignment="1">
      <alignment vertical="center" wrapText="1"/>
      <protection/>
    </xf>
    <xf numFmtId="49" fontId="2" fillId="0" borderId="0" xfId="0" applyNumberFormat="1" applyFont="1" applyFill="1" applyBorder="1"/>
    <xf numFmtId="0" fontId="12" fillId="11" borderId="0" xfId="84" applyNumberFormat="1" applyFont="1" applyFill="1" applyBorder="1" applyAlignment="1">
      <alignment horizontal="center" vertical="center" wrapText="1"/>
      <protection/>
    </xf>
    <xf numFmtId="0" fontId="2" fillId="0" borderId="13" xfId="81" applyNumberFormat="1" applyFont="1" applyFill="1" applyBorder="1" applyAlignment="1">
      <alignment vertical="center" wrapText="1"/>
      <protection/>
    </xf>
    <xf numFmtId="0" fontId="35" fillId="0" borderId="0" xfId="82" applyNumberFormat="1" applyFont="1" applyFill="1" applyBorder="1">
      <alignment/>
      <protection/>
    </xf>
    <xf numFmtId="0" fontId="2" fillId="0" borderId="3" xfId="76" applyNumberFormat="1" applyFont="1" applyFill="1" applyBorder="1" applyAlignment="1">
      <alignment horizontal="center" vertical="center"/>
      <protection/>
    </xf>
    <xf numFmtId="0" fontId="2" fillId="12" borderId="14" xfId="77" applyNumberFormat="1" applyFont="1" applyFill="1" applyBorder="1" applyAlignment="1">
      <alignment horizontal="center" wrapText="1"/>
      <protection/>
    </xf>
    <xf numFmtId="0" fontId="13" fillId="12" borderId="15" xfId="48" applyNumberFormat="1" applyFont="1" applyFill="1" applyBorder="1" applyAlignment="1" applyProtection="1">
      <alignment horizontal="left" vertical="center" wrapText="1" indent="1"/>
      <protection/>
    </xf>
    <xf numFmtId="0" fontId="36" fillId="0" borderId="0" xfId="80" applyNumberFormat="1" applyFont="1" applyFill="1" applyBorder="1" applyAlignment="1">
      <alignment vertical="center" wrapText="1"/>
      <protection/>
    </xf>
    <xf numFmtId="49" fontId="32" fillId="2" borderId="1" xfId="64" applyNumberFormat="1" applyFont="1" applyFill="1" applyBorder="1" applyAlignment="1">
      <alignment horizontal="center" vertical="center" wrapText="1"/>
      <protection/>
    </xf>
    <xf numFmtId="49" fontId="38" fillId="10" borderId="0" xfId="73" applyNumberFormat="1" applyFont="1" applyFill="1" applyBorder="1" applyAlignment="1">
      <alignment wrapText="1"/>
      <protection/>
    </xf>
    <xf numFmtId="0" fontId="9" fillId="0" borderId="0" xfId="80" applyNumberFormat="1" applyFont="1" applyFill="1" applyBorder="1" applyAlignment="1">
      <alignment vertical="center"/>
      <protection/>
    </xf>
    <xf numFmtId="0" fontId="9" fillId="0" borderId="0" xfId="40" applyNumberFormat="1" applyFont="1" applyFill="1" applyBorder="1" applyAlignment="1">
      <alignment vertical="top" wrapText="1"/>
      <protection/>
    </xf>
    <xf numFmtId="0" fontId="22" fillId="0" borderId="0" xfId="72" applyNumberFormat="1" applyFont="1" applyFill="1" applyBorder="1" applyAlignment="1">
      <alignment vertical="top" wrapText="1"/>
      <protection/>
    </xf>
    <xf numFmtId="49" fontId="37" fillId="0" borderId="16" xfId="66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vertical="top" wrapText="1"/>
    </xf>
    <xf numFmtId="49" fontId="19" fillId="0" borderId="0" xfId="72" applyNumberFormat="1" applyFont="1" applyFill="1" applyBorder="1" applyAlignment="1">
      <alignment vertical="center" wrapText="1"/>
      <protection/>
    </xf>
    <xf numFmtId="49" fontId="19" fillId="0" borderId="8" xfId="72" applyNumberFormat="1" applyFont="1" applyFill="1" applyBorder="1" applyAlignment="1">
      <alignment vertical="center" wrapText="1"/>
      <protection/>
    </xf>
    <xf numFmtId="49" fontId="22" fillId="0" borderId="8" xfId="72" applyNumberFormat="1" applyFont="1" applyFill="1" applyBorder="1" applyAlignment="1">
      <alignment vertical="center" wrapText="1"/>
      <protection/>
    </xf>
    <xf numFmtId="49" fontId="13" fillId="0" borderId="0" xfId="48" applyNumberFormat="1" applyFont="1" applyFill="1" applyBorder="1" applyAlignment="1" applyProtection="1">
      <alignment wrapText="1"/>
      <protection/>
    </xf>
    <xf numFmtId="0" fontId="40" fillId="0" borderId="0" xfId="72" applyNumberFormat="1" applyFont="1" applyFill="1" applyBorder="1" applyAlignment="1">
      <alignment wrapText="1"/>
      <protection/>
    </xf>
    <xf numFmtId="0" fontId="9" fillId="0" borderId="0" xfId="80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/>
    <xf numFmtId="0" fontId="12" fillId="0" borderId="0" xfId="87" applyNumberFormat="1" applyFont="1" applyFill="1" applyBorder="1" applyAlignment="1">
      <alignment vertical="center" wrapText="1"/>
      <protection/>
    </xf>
    <xf numFmtId="0" fontId="9" fillId="3" borderId="3" xfId="39" applyNumberFormat="1" applyFont="1" applyFill="1" applyBorder="1" applyAlignment="1">
      <alignment horizontal="center" vertical="center" wrapText="1"/>
      <protection/>
    </xf>
    <xf numFmtId="49" fontId="9" fillId="3" borderId="3" xfId="39" applyNumberFormat="1" applyFont="1" applyFill="1" applyBorder="1" applyAlignment="1">
      <alignment horizontal="center" vertical="center" wrapText="1"/>
      <protection/>
    </xf>
    <xf numFmtId="0" fontId="2" fillId="0" borderId="13" xfId="84" applyNumberFormat="1" applyFont="1" applyFill="1" applyBorder="1" applyAlignment="1">
      <alignment horizontal="center" vertical="center" wrapText="1"/>
      <protection/>
    </xf>
    <xf numFmtId="49" fontId="44" fillId="0" borderId="0" xfId="54" applyNumberFormat="1" applyFont="1" applyFill="1" applyBorder="1" applyAlignment="1">
      <alignment horizontal="center" vertical="center" wrapText="1"/>
      <protection/>
    </xf>
    <xf numFmtId="0" fontId="44" fillId="0" borderId="0" xfId="54" applyNumberFormat="1" applyFont="1" applyFill="1" applyBorder="1" applyAlignment="1">
      <alignment horizontal="center" vertical="center" wrapText="1"/>
      <protection/>
    </xf>
    <xf numFmtId="49" fontId="36" fillId="0" borderId="0" xfId="0" applyNumberFormat="1" applyFont="1" applyFill="1" applyBorder="1"/>
    <xf numFmtId="0" fontId="2" fillId="0" borderId="13" xfId="77" applyNumberFormat="1" applyFont="1" applyFill="1" applyBorder="1" applyAlignment="1">
      <alignment horizontal="center" vertical="center" wrapText="1"/>
      <protection/>
    </xf>
    <xf numFmtId="0" fontId="2" fillId="0" borderId="13" xfId="77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0" fontId="46" fillId="0" borderId="0" xfId="80" applyNumberFormat="1" applyFont="1" applyFill="1" applyBorder="1" applyAlignment="1">
      <alignment vertical="center" wrapText="1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49" fontId="9" fillId="0" borderId="17" xfId="0" applyNumberFormat="1" applyFont="1" applyFill="1" applyBorder="1" applyAlignment="1">
      <alignment vertical="top" wrapText="1"/>
    </xf>
    <xf numFmtId="0" fontId="9" fillId="0" borderId="18" xfId="84" applyNumberFormat="1" applyFont="1" applyFill="1" applyBorder="1" applyAlignment="1">
      <alignment horizontal="center" vertical="center" wrapText="1"/>
      <protection/>
    </xf>
    <xf numFmtId="0" fontId="9" fillId="0" borderId="18" xfId="54" applyNumberFormat="1" applyFont="1" applyFill="1" applyBorder="1" applyAlignment="1">
      <alignment horizontal="center" vertical="center" wrapText="1"/>
      <protection/>
    </xf>
    <xf numFmtId="49" fontId="47" fillId="0" borderId="0" xfId="54" applyNumberFormat="1" applyFont="1" applyFill="1" applyBorder="1" applyAlignment="1">
      <alignment horizontal="center" vertical="center" wrapText="1"/>
      <protection/>
    </xf>
    <xf numFmtId="0" fontId="9" fillId="0" borderId="13" xfId="54" applyNumberFormat="1" applyFont="1" applyFill="1" applyBorder="1" applyAlignment="1">
      <alignment horizontal="center" vertical="center" wrapText="1"/>
      <protection/>
    </xf>
    <xf numFmtId="0" fontId="48" fillId="12" borderId="19" xfId="48" applyNumberFormat="1" applyFont="1" applyFill="1" applyBorder="1" applyAlignment="1" applyProtection="1">
      <alignment vertical="center" wrapText="1"/>
      <protection/>
    </xf>
    <xf numFmtId="0" fontId="13" fillId="12" borderId="20" xfId="48" applyNumberFormat="1" applyFont="1" applyFill="1" applyBorder="1" applyAlignment="1" applyProtection="1">
      <alignment vertical="center" wrapText="1"/>
      <protection/>
    </xf>
    <xf numFmtId="0" fontId="13" fillId="12" borderId="0" xfId="48" applyNumberFormat="1" applyFont="1" applyFill="1" applyBorder="1" applyAlignment="1" applyProtection="1">
      <alignment vertical="center" wrapText="1"/>
      <protection/>
    </xf>
    <xf numFmtId="0" fontId="12" fillId="0" borderId="0" xfId="87" applyNumberFormat="1" applyFont="1" applyFill="1" applyBorder="1" applyAlignment="1">
      <alignment horizontal="center" vertical="center" wrapText="1"/>
      <protection/>
    </xf>
    <xf numFmtId="0" fontId="13" fillId="12" borderId="19" xfId="48" applyNumberFormat="1" applyFont="1" applyFill="1" applyBorder="1" applyAlignment="1" applyProtection="1">
      <alignment vertical="center" wrapText="1"/>
      <protection/>
    </xf>
    <xf numFmtId="0" fontId="13" fillId="12" borderId="20" xfId="48" applyNumberFormat="1" applyFont="1" applyFill="1" applyBorder="1" applyAlignment="1" applyProtection="1">
      <alignment horizontal="left" vertical="center" wrapText="1" indent="1"/>
      <protection/>
    </xf>
    <xf numFmtId="49" fontId="50" fillId="0" borderId="21" xfId="73" applyNumberFormat="1" applyFont="1" applyFill="1" applyBorder="1" applyAlignment="1">
      <alignment horizontal="left" vertical="center" wrapText="1"/>
      <protection/>
    </xf>
    <xf numFmtId="49" fontId="38" fillId="0" borderId="0" xfId="73" applyNumberFormat="1" applyFont="1" applyFill="1" applyBorder="1" applyAlignment="1">
      <alignment wrapText="1"/>
      <protection/>
    </xf>
    <xf numFmtId="0" fontId="38" fillId="0" borderId="0" xfId="73" applyNumberFormat="1" applyFont="1" applyFill="1" applyBorder="1" applyAlignment="1">
      <alignment vertical="top" wrapText="1"/>
      <protection/>
    </xf>
    <xf numFmtId="49" fontId="51" fillId="0" borderId="21" xfId="73" applyNumberFormat="1" applyFont="1" applyFill="1" applyBorder="1" applyAlignment="1">
      <alignment horizontal="right" vertical="top" wrapText="1"/>
      <protection/>
    </xf>
    <xf numFmtId="0" fontId="22" fillId="0" borderId="0" xfId="78" applyNumberFormat="1" applyFont="1" applyFill="1" applyBorder="1" applyAlignment="1">
      <alignment horizontal="left" vertical="top" wrapText="1"/>
      <protection/>
    </xf>
    <xf numFmtId="49" fontId="51" fillId="0" borderId="21" xfId="73" applyNumberFormat="1" applyFont="1" applyFill="1" applyBorder="1" applyAlignment="1">
      <alignment horizontal="left" vertical="center" wrapText="1"/>
      <protection/>
    </xf>
    <xf numFmtId="49" fontId="49" fillId="0" borderId="0" xfId="0" applyNumberFormat="1" applyFont="1" applyFill="1" applyBorder="1"/>
    <xf numFmtId="49" fontId="2" fillId="2" borderId="13" xfId="35" applyNumberFormat="1" applyFont="1" applyFill="1" applyBorder="1" applyAlignment="1" applyProtection="1">
      <alignment horizontal="left" vertical="center" wrapText="1"/>
      <protection locked="0"/>
    </xf>
    <xf numFmtId="14" fontId="2" fillId="2" borderId="13" xfId="84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84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54" applyNumberFormat="1" applyFont="1" applyFill="1" applyBorder="1" applyAlignment="1">
      <alignment horizontal="left" vertical="center" wrapText="1"/>
      <protection/>
    </xf>
    <xf numFmtId="49" fontId="2" fillId="13" borderId="6" xfId="0" applyNumberFormat="1" applyFont="1" applyFill="1" applyBorder="1"/>
    <xf numFmtId="49" fontId="9" fillId="10" borderId="15" xfId="86" applyNumberFormat="1" applyFont="1" applyFill="1" applyBorder="1" applyAlignment="1">
      <alignment horizontal="center" vertical="center" wrapText="1"/>
      <protection/>
    </xf>
    <xf numFmtId="49" fontId="2" fillId="6" borderId="15" xfId="46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78" applyNumberFormat="1" applyFont="1" applyFill="1" applyBorder="1" applyAlignment="1">
      <alignment horizontal="left" vertical="top" wrapText="1"/>
      <protection/>
    </xf>
    <xf numFmtId="0" fontId="43" fillId="0" borderId="0" xfId="73" applyNumberFormat="1" applyFont="1" applyFill="1" applyBorder="1" applyAlignment="1">
      <alignment horizontal="left" vertical="top" wrapText="1"/>
      <protection/>
    </xf>
    <xf numFmtId="49" fontId="22" fillId="10" borderId="0" xfId="72" applyNumberFormat="1" applyFont="1" applyFill="1" applyBorder="1" applyAlignment="1">
      <alignment vertical="center" wrapText="1"/>
      <protection/>
    </xf>
    <xf numFmtId="49" fontId="22" fillId="10" borderId="0" xfId="72" applyNumberFormat="1" applyFont="1" applyFill="1" applyBorder="1" applyAlignment="1">
      <alignment horizontal="left" vertical="center" wrapText="1"/>
      <protection/>
    </xf>
    <xf numFmtId="49" fontId="38" fillId="10" borderId="0" xfId="73" applyNumberFormat="1" applyFont="1" applyFill="1" applyBorder="1" applyAlignment="1">
      <alignment horizontal="left" vertical="center" wrapText="1"/>
      <protection/>
    </xf>
    <xf numFmtId="49" fontId="37" fillId="0" borderId="0" xfId="66" applyNumberFormat="1" applyFont="1" applyFill="1" applyBorder="1" applyAlignment="1">
      <alignment horizontal="center" vertical="center" wrapText="1"/>
      <protection/>
    </xf>
    <xf numFmtId="0" fontId="2" fillId="12" borderId="19" xfId="48" applyNumberFormat="1" applyFont="1" applyFill="1" applyBorder="1" applyAlignment="1" applyProtection="1">
      <alignment vertical="center" wrapText="1"/>
      <protection/>
    </xf>
    <xf numFmtId="49" fontId="2" fillId="2" borderId="3" xfId="48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0" xfId="87" applyNumberFormat="1" applyFont="1" applyFill="1" applyBorder="1" applyAlignment="1">
      <alignment horizontal="center" vertical="center" wrapText="1"/>
      <protection/>
    </xf>
    <xf numFmtId="14" fontId="9" fillId="10" borderId="0" xfId="86" applyNumberFormat="1" applyFont="1" applyFill="1" applyBorder="1" applyAlignment="1">
      <alignment horizontal="center" vertical="center" wrapText="1"/>
      <protection/>
    </xf>
    <xf numFmtId="0" fontId="9" fillId="3" borderId="13" xfId="39" applyNumberFormat="1" applyFont="1" applyFill="1" applyBorder="1" applyAlignment="1">
      <alignment horizontal="center" vertical="center"/>
      <protection/>
    </xf>
    <xf numFmtId="0" fontId="52" fillId="0" borderId="0" xfId="80" applyNumberFormat="1" applyFont="1" applyFill="1" applyBorder="1" applyAlignment="1">
      <alignment vertical="center" wrapText="1"/>
      <protection/>
    </xf>
    <xf numFmtId="49" fontId="2" fillId="2" borderId="13" xfId="35" applyNumberFormat="1" applyFont="1" applyFill="1" applyBorder="1" applyAlignment="1" applyProtection="1">
      <alignment horizontal="left" vertical="center" wrapText="1"/>
      <protection locked="0"/>
    </xf>
    <xf numFmtId="14" fontId="2" fillId="2" borderId="13" xfId="35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35" applyNumberFormat="1" applyFont="1" applyFill="1" applyBorder="1" applyAlignment="1" applyProtection="1">
      <alignment horizontal="left" vertical="center" wrapText="1" indent="1"/>
      <protection locked="0"/>
    </xf>
    <xf numFmtId="49" fontId="2" fillId="6" borderId="3" xfId="46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80" applyNumberFormat="1" applyFont="1" applyFill="1" applyBorder="1" applyAlignment="1">
      <alignment vertical="center" wrapText="1"/>
      <protection/>
    </xf>
    <xf numFmtId="0" fontId="53" fillId="0" borderId="0" xfId="80" applyNumberFormat="1" applyFont="1" applyFill="1" applyBorder="1" applyAlignment="1">
      <alignment vertical="center" wrapText="1"/>
      <protection/>
    </xf>
    <xf numFmtId="49" fontId="9" fillId="0" borderId="22" xfId="0" applyNumberFormat="1" applyFont="1" applyFill="1" applyBorder="1" applyAlignment="1">
      <alignment horizontal="center" vertical="top"/>
    </xf>
    <xf numFmtId="49" fontId="2" fillId="0" borderId="23" xfId="84" applyNumberFormat="1" applyFont="1" applyFill="1" applyBorder="1" applyAlignment="1">
      <alignment horizontal="center" vertical="center" wrapText="1"/>
      <protection/>
    </xf>
    <xf numFmtId="49" fontId="2" fillId="0" borderId="24" xfId="84" applyNumberFormat="1" applyFont="1" applyFill="1" applyBorder="1" applyAlignment="1">
      <alignment horizontal="center" vertical="center" wrapText="1"/>
      <protection/>
    </xf>
    <xf numFmtId="49" fontId="2" fillId="0" borderId="25" xfId="84" applyNumberFormat="1" applyFont="1" applyFill="1" applyBorder="1" applyAlignment="1">
      <alignment horizontal="center" vertical="center" wrapText="1"/>
      <protection/>
    </xf>
    <xf numFmtId="0" fontId="2" fillId="0" borderId="0" xfId="82" applyNumberFormat="1" applyFont="1" applyFill="1" applyBorder="1" applyAlignment="1">
      <alignment wrapText="1"/>
      <protection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13" fillId="12" borderId="26" xfId="48" applyNumberFormat="1" applyFont="1" applyFill="1" applyBorder="1" applyAlignment="1" applyProtection="1">
      <alignment vertical="center" wrapText="1"/>
      <protection/>
    </xf>
    <xf numFmtId="0" fontId="13" fillId="12" borderId="26" xfId="48" applyNumberFormat="1" applyFont="1" applyFill="1" applyBorder="1" applyAlignment="1" applyProtection="1">
      <alignment horizontal="left" vertical="center" wrapText="1" indent="1"/>
      <protection/>
    </xf>
    <xf numFmtId="0" fontId="13" fillId="12" borderId="27" xfId="48" applyNumberFormat="1" applyFont="1" applyFill="1" applyBorder="1" applyAlignment="1" applyProtection="1">
      <alignment vertical="center" wrapText="1"/>
      <protection/>
    </xf>
    <xf numFmtId="49" fontId="45" fillId="12" borderId="26" xfId="0" applyNumberFormat="1" applyFont="1" applyFill="1" applyBorder="1" applyAlignment="1">
      <alignment vertical="center"/>
    </xf>
    <xf numFmtId="0" fontId="13" fillId="12" borderId="28" xfId="48" applyNumberFormat="1" applyFont="1" applyFill="1" applyBorder="1" applyAlignment="1" applyProtection="1">
      <alignment vertical="center" wrapText="1"/>
      <protection/>
    </xf>
    <xf numFmtId="0" fontId="2" fillId="0" borderId="29" xfId="84" applyNumberFormat="1" applyFont="1" applyFill="1" applyBorder="1" applyAlignment="1">
      <alignment horizontal="center" vertical="center" wrapText="1"/>
      <protection/>
    </xf>
    <xf numFmtId="3" fontId="2" fillId="2" borderId="29" xfId="35" applyNumberFormat="1" applyFont="1" applyFill="1" applyBorder="1" applyAlignment="1" applyProtection="1">
      <alignment horizontal="right" vertical="center" wrapText="1" indent="2"/>
      <protection locked="0"/>
    </xf>
    <xf numFmtId="49" fontId="2" fillId="6" borderId="29" xfId="84" applyNumberFormat="1" applyFont="1" applyFill="1" applyBorder="1" applyAlignment="1" applyProtection="1">
      <alignment horizontal="left" vertical="center" wrapText="1"/>
      <protection locked="0"/>
    </xf>
    <xf numFmtId="3" fontId="2" fillId="14" borderId="29" xfId="84" applyNumberFormat="1" applyFont="1" applyFill="1" applyBorder="1" applyAlignment="1">
      <alignment horizontal="right" vertical="center" wrapText="1" indent="2"/>
      <protection/>
    </xf>
    <xf numFmtId="49" fontId="2" fillId="2" borderId="29" xfId="35" applyNumberFormat="1" applyFont="1" applyFill="1" applyBorder="1" applyAlignment="1" applyProtection="1">
      <alignment horizontal="left" vertical="center" wrapText="1"/>
      <protection locked="0"/>
    </xf>
    <xf numFmtId="49" fontId="2" fillId="6" borderId="29" xfId="84" applyNumberFormat="1" applyFont="1" applyFill="1" applyBorder="1" applyAlignment="1" applyProtection="1">
      <alignment horizontal="left" vertical="center" wrapText="1"/>
      <protection locked="0"/>
    </xf>
    <xf numFmtId="49" fontId="2" fillId="2" borderId="29" xfId="35" applyNumberFormat="1" applyFont="1" applyFill="1" applyBorder="1" applyAlignment="1" applyProtection="1">
      <alignment horizontal="center" vertical="center" wrapText="1"/>
      <protection locked="0"/>
    </xf>
    <xf numFmtId="0" fontId="13" fillId="12" borderId="26" xfId="48" applyNumberFormat="1" applyFont="1" applyFill="1" applyBorder="1" applyAlignment="1" applyProtection="1">
      <alignment horizontal="left" vertical="center" indent="1"/>
      <protection/>
    </xf>
    <xf numFmtId="49" fontId="9" fillId="9" borderId="0" xfId="0" applyNumberFormat="1" applyFont="1" applyFill="1" applyBorder="1"/>
    <xf numFmtId="0" fontId="4" fillId="0" borderId="17" xfId="82" applyNumberFormat="1" applyFont="1" applyFill="1" applyBorder="1">
      <alignment/>
      <protection/>
    </xf>
    <xf numFmtId="0" fontId="9" fillId="0" borderId="0" xfId="82" applyNumberFormat="1" applyFont="1" applyFill="1" applyBorder="1">
      <alignment/>
      <protection/>
    </xf>
    <xf numFmtId="49" fontId="9" fillId="15" borderId="0" xfId="0" applyNumberFormat="1" applyFont="1" applyFill="1" applyBorder="1"/>
    <xf numFmtId="49" fontId="9" fillId="15" borderId="0" xfId="0" applyNumberFormat="1" applyFont="1" applyFill="1" applyBorder="1" applyAlignment="1">
      <alignment vertical="top" wrapText="1"/>
    </xf>
    <xf numFmtId="0" fontId="4" fillId="15" borderId="0" xfId="82" applyNumberFormat="1" applyFont="1" applyFill="1" applyBorder="1">
      <alignment/>
      <protection/>
    </xf>
    <xf numFmtId="49" fontId="4" fillId="15" borderId="0" xfId="82" applyNumberFormat="1" applyFont="1" applyFill="1" applyBorder="1">
      <alignment/>
      <protection/>
    </xf>
    <xf numFmtId="0" fontId="49" fillId="15" borderId="18" xfId="0" applyNumberFormat="1" applyFont="1" applyFill="1" applyBorder="1" applyAlignment="1">
      <alignment horizontal="center" vertical="center"/>
    </xf>
    <xf numFmtId="0" fontId="2" fillId="15" borderId="18" xfId="0" applyNumberFormat="1" applyFont="1" applyFill="1" applyBorder="1" applyAlignment="1">
      <alignment horizontal="center" vertical="center"/>
    </xf>
    <xf numFmtId="49" fontId="2" fillId="2" borderId="18" xfId="35" applyNumberFormat="1" applyFont="1" applyFill="1" applyBorder="1" applyAlignment="1" applyProtection="1">
      <alignment horizontal="left" vertical="center" indent="1"/>
      <protection locked="0"/>
    </xf>
    <xf numFmtId="49" fontId="2" fillId="15" borderId="18" xfId="0" applyNumberFormat="1" applyFont="1" applyFill="1" applyBorder="1" applyAlignment="1" applyProtection="1">
      <alignment horizontal="center" vertical="center"/>
      <protection locked="0"/>
    </xf>
    <xf numFmtId="49" fontId="49" fillId="15" borderId="0" xfId="0" applyNumberFormat="1" applyFont="1" applyFill="1" applyBorder="1" applyAlignment="1">
      <alignment horizontal="center" vertical="center" wrapText="1"/>
    </xf>
    <xf numFmtId="0" fontId="35" fillId="15" borderId="0" xfId="82" applyNumberFormat="1" applyFont="1" applyFill="1" applyBorder="1" applyAlignment="1">
      <alignment horizontal="center" vertical="center"/>
      <protection/>
    </xf>
    <xf numFmtId="0" fontId="35" fillId="15" borderId="0" xfId="82" applyNumberFormat="1" applyFont="1" applyFill="1" applyBorder="1">
      <alignment/>
      <protection/>
    </xf>
    <xf numFmtId="0" fontId="35" fillId="15" borderId="0" xfId="82" applyNumberFormat="1" applyFont="1" applyFill="1" applyBorder="1">
      <alignment/>
      <protection/>
    </xf>
    <xf numFmtId="0" fontId="4" fillId="0" borderId="0" xfId="82" applyNumberFormat="1" applyFont="1" applyFill="1" applyBorder="1">
      <alignment/>
      <protection/>
    </xf>
    <xf numFmtId="49" fontId="49" fillId="15" borderId="0" xfId="0" applyNumberFormat="1" applyFont="1" applyFill="1" applyBorder="1" applyAlignment="1">
      <alignment horizontal="center" vertical="center"/>
    </xf>
    <xf numFmtId="49" fontId="13" fillId="12" borderId="30" xfId="48" applyNumberFormat="1" applyFont="1" applyFill="1" applyBorder="1" applyAlignment="1" applyProtection="1">
      <alignment horizontal="left" vertical="center"/>
      <protection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 applyProtection="1">
      <alignment horizontal="center" vertical="center"/>
      <protection locked="0"/>
    </xf>
    <xf numFmtId="49" fontId="13" fillId="12" borderId="31" xfId="48" applyNumberFormat="1" applyFont="1" applyFill="1" applyBorder="1" applyAlignment="1" applyProtection="1">
      <alignment vertical="center"/>
      <protection/>
    </xf>
    <xf numFmtId="49" fontId="13" fillId="12" borderId="30" xfId="48" applyNumberFormat="1" applyFont="1" applyFill="1" applyBorder="1" applyAlignment="1" applyProtection="1">
      <alignment vertical="center"/>
      <protection/>
    </xf>
    <xf numFmtId="49" fontId="13" fillId="12" borderId="32" xfId="48" applyNumberFormat="1" applyFont="1" applyFill="1" applyBorder="1" applyAlignment="1" applyProtection="1">
      <alignment vertical="center"/>
      <protection/>
    </xf>
    <xf numFmtId="0" fontId="9" fillId="15" borderId="0" xfId="80" applyNumberFormat="1" applyFont="1" applyFill="1" applyBorder="1" applyAlignment="1">
      <alignment vertical="center" wrapText="1"/>
      <protection/>
    </xf>
    <xf numFmtId="0" fontId="9" fillId="15" borderId="0" xfId="80" applyNumberFormat="1" applyFont="1" applyFill="1" applyBorder="1" applyAlignment="1">
      <alignment vertical="center"/>
      <protection/>
    </xf>
    <xf numFmtId="0" fontId="24" fillId="15" borderId="0" xfId="80" applyNumberFormat="1" applyFont="1" applyFill="1" applyBorder="1" applyAlignment="1">
      <alignment horizontal="left" vertical="center" wrapText="1"/>
      <protection/>
    </xf>
    <xf numFmtId="0" fontId="36" fillId="15" borderId="0" xfId="80" applyNumberFormat="1" applyFont="1" applyFill="1" applyBorder="1" applyAlignment="1">
      <alignment vertical="center"/>
      <protection/>
    </xf>
    <xf numFmtId="0" fontId="12" fillId="15" borderId="0" xfId="83" applyNumberFormat="1" applyFont="1" applyFill="1" applyBorder="1" applyAlignment="1">
      <alignment horizontal="left" vertical="center" wrapText="1" indent="2"/>
      <protection/>
    </xf>
    <xf numFmtId="0" fontId="9" fillId="15" borderId="0" xfId="80" applyNumberFormat="1" applyFont="1" applyFill="1" applyBorder="1" applyAlignment="1">
      <alignment vertical="center" wrapText="1"/>
      <protection/>
    </xf>
    <xf numFmtId="0" fontId="36" fillId="15" borderId="0" xfId="80" applyNumberFormat="1" applyFont="1" applyFill="1" applyBorder="1" applyAlignment="1">
      <alignment vertical="center" wrapText="1"/>
      <protection/>
    </xf>
    <xf numFmtId="0" fontId="53" fillId="15" borderId="0" xfId="80" applyNumberFormat="1" applyFont="1" applyFill="1" applyBorder="1" applyAlignment="1">
      <alignment vertical="center" wrapText="1"/>
      <protection/>
    </xf>
    <xf numFmtId="0" fontId="24" fillId="15" borderId="0" xfId="80" applyNumberFormat="1" applyFont="1" applyFill="1" applyBorder="1" applyAlignment="1">
      <alignment vertical="center" wrapText="1"/>
      <protection/>
    </xf>
    <xf numFmtId="0" fontId="9" fillId="15" borderId="0" xfId="80" applyNumberFormat="1" applyFont="1" applyFill="1" applyBorder="1" applyAlignment="1">
      <alignment horizontal="left" vertical="center" wrapText="1" indent="1"/>
      <protection/>
    </xf>
    <xf numFmtId="0" fontId="36" fillId="15" borderId="0" xfId="80" applyNumberFormat="1" applyFont="1" applyFill="1" applyBorder="1" applyAlignment="1">
      <alignment horizontal="right" vertical="center" wrapText="1"/>
      <protection/>
    </xf>
    <xf numFmtId="0" fontId="54" fillId="15" borderId="0" xfId="87" applyNumberFormat="1" applyFont="1" applyFill="1" applyBorder="1" applyAlignment="1">
      <alignment vertical="center" wrapText="1"/>
      <protection/>
    </xf>
    <xf numFmtId="49" fontId="36" fillId="15" borderId="0" xfId="0" applyNumberFormat="1" applyFont="1" applyFill="1" applyBorder="1"/>
    <xf numFmtId="49" fontId="53" fillId="15" borderId="0" xfId="0" applyNumberFormat="1" applyFont="1" applyFill="1" applyBorder="1"/>
    <xf numFmtId="0" fontId="54" fillId="15" borderId="0" xfId="87" applyNumberFormat="1" applyFont="1" applyFill="1" applyBorder="1" applyAlignment="1">
      <alignment horizontal="center" vertical="center" wrapText="1"/>
      <protection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left" vertical="center" indent="2"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left" vertical="center" indent="1"/>
    </xf>
    <xf numFmtId="49" fontId="55" fillId="15" borderId="0" xfId="0" applyNumberFormat="1" applyFont="1" applyFill="1" applyBorder="1" applyAlignment="1">
      <alignment horizontal="center" vertical="center"/>
    </xf>
    <xf numFmtId="49" fontId="9" fillId="0" borderId="2" xfId="36" applyNumberFormat="1" applyFont="1" applyFill="1" applyBorder="1" applyAlignment="1" applyProtection="1">
      <alignment horizontal="center" vertical="center"/>
      <protection locked="0"/>
    </xf>
    <xf numFmtId="49" fontId="9" fillId="0" borderId="33" xfId="36" applyNumberFormat="1" applyFont="1" applyFill="1" applyBorder="1" applyAlignment="1" applyProtection="1">
      <alignment horizontal="center" vertical="center"/>
      <protection locked="0"/>
    </xf>
    <xf numFmtId="4" fontId="9" fillId="0" borderId="33" xfId="36" applyNumberFormat="1" applyFont="1" applyFill="1" applyBorder="1" applyAlignment="1" applyProtection="1">
      <alignment horizontal="center" vertical="center" wrapText="1"/>
      <protection locked="0"/>
    </xf>
    <xf numFmtId="0" fontId="49" fillId="15" borderId="34" xfId="0" applyNumberFormat="1" applyFont="1" applyFill="1" applyBorder="1" applyAlignment="1">
      <alignment horizontal="center" vertical="center"/>
    </xf>
    <xf numFmtId="0" fontId="2" fillId="15" borderId="34" xfId="0" applyNumberFormat="1" applyFont="1" applyFill="1" applyBorder="1" applyAlignment="1">
      <alignment horizontal="center" vertical="center"/>
    </xf>
    <xf numFmtId="0" fontId="2" fillId="15" borderId="35" xfId="0" applyNumberFormat="1" applyFont="1" applyFill="1" applyBorder="1" applyAlignment="1" applyProtection="1">
      <alignment horizontal="center" vertical="center"/>
      <protection locked="0"/>
    </xf>
    <xf numFmtId="0" fontId="36" fillId="15" borderId="0" xfId="80" applyNumberFormat="1" applyFont="1" applyFill="1" applyBorder="1" applyAlignment="1" applyProtection="1">
      <alignment vertical="center" wrapText="1"/>
      <protection locked="0"/>
    </xf>
    <xf numFmtId="49" fontId="13" fillId="12" borderId="26" xfId="48" applyNumberFormat="1" applyFont="1" applyFill="1" applyBorder="1" applyAlignment="1" applyProtection="1">
      <alignment horizontal="left" vertical="center"/>
      <protection/>
    </xf>
    <xf numFmtId="49" fontId="56" fillId="12" borderId="26" xfId="48" applyNumberFormat="1" applyFont="1" applyFill="1" applyBorder="1" applyAlignment="1" applyProtection="1">
      <alignment vertical="center"/>
      <protection/>
    </xf>
    <xf numFmtId="49" fontId="13" fillId="12" borderId="26" xfId="48" applyNumberFormat="1" applyFont="1" applyFill="1" applyBorder="1" applyAlignment="1" applyProtection="1">
      <alignment vertical="center"/>
      <protection/>
    </xf>
    <xf numFmtId="49" fontId="13" fillId="12" borderId="26" xfId="48" applyNumberFormat="1" applyFont="1" applyFill="1" applyBorder="1" applyAlignment="1" applyProtection="1">
      <alignment horizontal="left" vertical="center" indent="1"/>
      <protection/>
    </xf>
    <xf numFmtId="49" fontId="13" fillId="12" borderId="27" xfId="48" applyNumberFormat="1" applyFont="1" applyFill="1" applyBorder="1" applyAlignment="1" applyProtection="1">
      <alignment vertical="center"/>
      <protection/>
    </xf>
    <xf numFmtId="49" fontId="13" fillId="12" borderId="28" xfId="48" applyNumberFormat="1" applyFont="1" applyFill="1" applyBorder="1" applyAlignment="1" applyProtection="1">
      <alignment vertical="center"/>
      <protection/>
    </xf>
    <xf numFmtId="49" fontId="13" fillId="12" borderId="26" xfId="48" applyNumberFormat="1" applyFont="1" applyFill="1" applyBorder="1" applyAlignment="1" applyProtection="1">
      <alignment horizontal="left" vertical="center" indent="2"/>
      <protection/>
    </xf>
    <xf numFmtId="49" fontId="49" fillId="15" borderId="0" xfId="0" applyNumberFormat="1" applyFont="1" applyFill="1" applyBorder="1" applyAlignment="1">
      <alignment horizontal="center" vertical="center" wrapText="1"/>
    </xf>
    <xf numFmtId="49" fontId="2" fillId="15" borderId="0" xfId="0" applyNumberFormat="1" applyFont="1" applyFill="1" applyBorder="1" applyAlignment="1">
      <alignment horizontal="left" vertical="center" indent="2"/>
    </xf>
    <xf numFmtId="49" fontId="2" fillId="15" borderId="0" xfId="0" applyNumberFormat="1" applyFont="1" applyFill="1" applyBorder="1" applyAlignment="1">
      <alignment horizontal="left" vertical="center" indent="1"/>
    </xf>
    <xf numFmtId="0" fontId="26" fillId="15" borderId="0" xfId="80" applyNumberFormat="1" applyFont="1" applyFill="1" applyBorder="1" applyAlignment="1">
      <alignment vertical="center" wrapText="1"/>
      <protection/>
    </xf>
    <xf numFmtId="0" fontId="9" fillId="15" borderId="0" xfId="80" applyNumberFormat="1" applyFont="1" applyFill="1" applyBorder="1" applyAlignment="1">
      <alignment horizontal="left" vertical="center" wrapText="1" indent="2"/>
      <protection/>
    </xf>
    <xf numFmtId="49" fontId="2" fillId="15" borderId="0" xfId="0" applyNumberFormat="1" applyFont="1" applyFill="1" applyBorder="1" applyAlignment="1">
      <alignment vertical="center"/>
    </xf>
    <xf numFmtId="4" fontId="2" fillId="2" borderId="29" xfId="35" applyNumberFormat="1" applyFont="1" applyFill="1" applyBorder="1" applyAlignment="1" applyProtection="1">
      <alignment horizontal="right" vertical="center" wrapText="1" indent="2"/>
      <protection locked="0"/>
    </xf>
    <xf numFmtId="49" fontId="2" fillId="2" borderId="29" xfId="35" applyNumberFormat="1" applyFont="1" applyFill="1" applyBorder="1" applyAlignment="1" applyProtection="1">
      <alignment horizontal="center" vertical="center" wrapText="1"/>
      <protection locked="0"/>
    </xf>
    <xf numFmtId="49" fontId="2" fillId="15" borderId="18" xfId="0" applyNumberFormat="1" applyFont="1" applyFill="1" applyBorder="1" applyAlignment="1">
      <alignment horizontal="center" vertical="center"/>
    </xf>
    <xf numFmtId="0" fontId="22" fillId="0" borderId="0" xfId="72" applyNumberFormat="1" applyFont="1" applyFill="1" applyBorder="1" applyAlignment="1">
      <alignment horizontal="left" vertical="top" wrapText="1"/>
      <protection/>
    </xf>
    <xf numFmtId="0" fontId="9" fillId="0" borderId="0" xfId="40" applyNumberFormat="1" applyFont="1" applyFill="1" applyBorder="1" applyAlignment="1">
      <alignment horizontal="left" vertical="top" wrapText="1"/>
      <protection/>
    </xf>
    <xf numFmtId="0" fontId="13" fillId="0" borderId="0" xfId="48" applyNumberFormat="1" applyFont="1" applyFill="1" applyBorder="1" applyAlignment="1" applyProtection="1">
      <alignment horizontal="left" vertical="top" wrapText="1"/>
      <protection/>
    </xf>
    <xf numFmtId="0" fontId="38" fillId="0" borderId="0" xfId="73" applyNumberFormat="1" applyFont="1" applyFill="1" applyBorder="1" applyAlignment="1">
      <alignment horizontal="left" vertical="top" wrapText="1"/>
      <protection/>
    </xf>
    <xf numFmtId="49" fontId="22" fillId="10" borderId="21" xfId="72" applyNumberFormat="1" applyFont="1" applyFill="1" applyBorder="1" applyAlignment="1">
      <alignment vertical="center" wrapText="1"/>
      <protection/>
    </xf>
    <xf numFmtId="49" fontId="22" fillId="10" borderId="0" xfId="72" applyNumberFormat="1" applyFont="1" applyFill="1" applyBorder="1" applyAlignment="1">
      <alignment vertical="center" wrapText="1"/>
      <protection/>
    </xf>
    <xf numFmtId="49" fontId="22" fillId="10" borderId="21" xfId="72" applyNumberFormat="1" applyFont="1" applyFill="1" applyBorder="1" applyAlignment="1">
      <alignment horizontal="left" vertical="center" wrapText="1"/>
      <protection/>
    </xf>
    <xf numFmtId="49" fontId="22" fillId="10" borderId="0" xfId="72" applyNumberFormat="1" applyFont="1" applyFill="1" applyBorder="1" applyAlignment="1">
      <alignment horizontal="left" vertical="center" wrapText="1"/>
      <protection/>
    </xf>
    <xf numFmtId="0" fontId="22" fillId="0" borderId="0" xfId="72" applyNumberFormat="1" applyFont="1" applyFill="1" applyBorder="1" applyAlignment="1">
      <alignment horizontal="justify" vertical="top" wrapText="1"/>
      <protection/>
    </xf>
    <xf numFmtId="49" fontId="38" fillId="10" borderId="0" xfId="73" applyNumberFormat="1" applyFont="1" applyFill="1" applyBorder="1" applyAlignment="1">
      <alignment horizontal="left" vertical="center" wrapText="1"/>
      <protection/>
    </xf>
    <xf numFmtId="49" fontId="22" fillId="0" borderId="0" xfId="72" applyNumberFormat="1" applyFont="1" applyFill="1" applyBorder="1" applyAlignment="1">
      <alignment horizontal="left" vertical="center" wrapText="1"/>
      <protection/>
    </xf>
    <xf numFmtId="0" fontId="43" fillId="0" borderId="0" xfId="73" applyNumberFormat="1" applyFont="1" applyFill="1" applyBorder="1" applyAlignment="1">
      <alignment horizontal="left" vertical="top" wrapText="1"/>
      <protection/>
    </xf>
    <xf numFmtId="0" fontId="22" fillId="0" borderId="0" xfId="78" applyNumberFormat="1" applyFont="1" applyFill="1" applyBorder="1" applyAlignment="1">
      <alignment horizontal="left" vertical="top" wrapText="1"/>
      <protection/>
    </xf>
    <xf numFmtId="0" fontId="12" fillId="0" borderId="0" xfId="72" applyNumberFormat="1" applyFont="1" applyFill="1" applyBorder="1" applyAlignment="1">
      <alignment horizontal="left" vertical="center" wrapText="1"/>
      <protection/>
    </xf>
    <xf numFmtId="49" fontId="13" fillId="0" borderId="0" xfId="48" applyNumberFormat="1" applyFont="1" applyFill="1" applyBorder="1" applyAlignment="1" applyProtection="1">
      <alignment horizontal="center" wrapText="1"/>
      <protection/>
    </xf>
    <xf numFmtId="0" fontId="40" fillId="0" borderId="36" xfId="72" applyNumberFormat="1" applyFont="1" applyFill="1" applyBorder="1" applyAlignment="1">
      <alignment horizontal="left" wrapText="1"/>
      <protection/>
    </xf>
    <xf numFmtId="0" fontId="32" fillId="0" borderId="0" xfId="72" applyNumberFormat="1" applyFont="1" applyFill="1" applyBorder="1" applyAlignment="1">
      <alignment horizontal="left" vertical="top" wrapText="1"/>
      <protection/>
    </xf>
    <xf numFmtId="49" fontId="22" fillId="0" borderId="0" xfId="72" applyNumberFormat="1" applyFont="1" applyFill="1" applyBorder="1" applyAlignment="1">
      <alignment horizontal="justify" vertical="justify" wrapText="1"/>
      <protection/>
    </xf>
    <xf numFmtId="49" fontId="22" fillId="0" borderId="0" xfId="72" applyNumberFormat="1" applyFont="1" applyFill="1" applyBorder="1" applyAlignment="1">
      <alignment horizontal="left" wrapText="1"/>
      <protection/>
    </xf>
    <xf numFmtId="49" fontId="39" fillId="0" borderId="0" xfId="72" applyNumberFormat="1" applyFont="1" applyFill="1" applyBorder="1" applyAlignment="1">
      <alignment horizontal="center" wrapText="1"/>
      <protection/>
    </xf>
    <xf numFmtId="0" fontId="42" fillId="0" borderId="0" xfId="78" applyNumberFormat="1" applyFont="1" applyFill="1" applyBorder="1" applyAlignment="1">
      <alignment horizontal="left" wrapText="1"/>
      <protection/>
    </xf>
    <xf numFmtId="0" fontId="9" fillId="0" borderId="0" xfId="72" applyNumberFormat="1" applyFont="1" applyFill="1" applyBorder="1" applyAlignment="1">
      <alignment horizontal="left" vertical="center"/>
      <protection/>
    </xf>
    <xf numFmtId="0" fontId="41" fillId="4" borderId="37" xfId="45" applyNumberFormat="1" applyFont="1" applyFill="1" applyBorder="1" applyAlignment="1">
      <alignment horizontal="center" vertical="center" wrapText="1"/>
      <protection/>
    </xf>
    <xf numFmtId="0" fontId="41" fillId="4" borderId="38" xfId="45" applyNumberFormat="1" applyFont="1" applyFill="1" applyBorder="1" applyAlignment="1">
      <alignment horizontal="center" vertical="center" wrapText="1"/>
      <protection/>
    </xf>
    <xf numFmtId="0" fontId="41" fillId="4" borderId="39" xfId="45" applyNumberFormat="1" applyFont="1" applyFill="1" applyBorder="1" applyAlignment="1">
      <alignment horizontal="center" vertical="center" wrapText="1"/>
      <protection/>
    </xf>
    <xf numFmtId="0" fontId="12" fillId="0" borderId="40" xfId="87" applyNumberFormat="1" applyFont="1" applyFill="1" applyBorder="1" applyAlignment="1">
      <alignment horizontal="center" vertical="center" wrapText="1"/>
      <protection/>
    </xf>
    <xf numFmtId="14" fontId="9" fillId="10" borderId="41" xfId="86" applyNumberFormat="1" applyFont="1" applyFill="1" applyBorder="1" applyAlignment="1">
      <alignment horizontal="center" vertical="center" wrapText="1"/>
      <protection/>
    </xf>
    <xf numFmtId="0" fontId="9" fillId="15" borderId="0" xfId="80" applyNumberFormat="1" applyFont="1" applyFill="1" applyBorder="1" applyAlignment="1">
      <alignment horizontal="right" vertical="center" wrapText="1"/>
      <protection/>
    </xf>
    <xf numFmtId="0" fontId="12" fillId="15" borderId="0" xfId="87" applyNumberFormat="1" applyFont="1" applyFill="1" applyBorder="1" applyAlignment="1">
      <alignment horizontal="center" vertical="center" wrapText="1"/>
      <protection/>
    </xf>
    <xf numFmtId="49" fontId="9" fillId="0" borderId="2" xfId="36" applyNumberFormat="1" applyFont="1" applyFill="1" applyBorder="1" applyAlignment="1" applyProtection="1">
      <alignment horizontal="center" vertical="center"/>
      <protection locked="0"/>
    </xf>
    <xf numFmtId="49" fontId="13" fillId="12" borderId="42" xfId="48" applyNumberFormat="1" applyFont="1" applyFill="1" applyBorder="1" applyAlignment="1" applyProtection="1">
      <alignment horizontal="left" vertical="center"/>
      <protection/>
    </xf>
    <xf numFmtId="49" fontId="13" fillId="12" borderId="26" xfId="48" applyNumberFormat="1" applyFont="1" applyFill="1" applyBorder="1" applyAlignment="1" applyProtection="1">
      <alignment horizontal="left" vertical="center"/>
      <protection/>
    </xf>
    <xf numFmtId="49" fontId="13" fillId="12" borderId="27" xfId="48" applyNumberFormat="1" applyFont="1" applyFill="1" applyBorder="1" applyAlignment="1" applyProtection="1">
      <alignment horizontal="left" vertical="center"/>
      <protection/>
    </xf>
    <xf numFmtId="49" fontId="9" fillId="0" borderId="33" xfId="36" applyNumberFormat="1" applyFont="1" applyFill="1" applyBorder="1" applyAlignment="1" applyProtection="1">
      <alignment horizontal="center" vertical="center"/>
      <protection locked="0"/>
    </xf>
    <xf numFmtId="166" fontId="9" fillId="0" borderId="33" xfId="36" applyNumberFormat="1" applyFont="1" applyFill="1" applyBorder="1" applyAlignment="1" applyProtection="1">
      <alignment horizontal="center" vertical="center" wrapText="1"/>
      <protection locked="0"/>
    </xf>
    <xf numFmtId="49" fontId="2" fillId="15" borderId="29" xfId="0" applyNumberFormat="1" applyFont="1" applyFill="1" applyBorder="1" applyAlignment="1">
      <alignment horizontal="center" vertical="center"/>
    </xf>
    <xf numFmtId="0" fontId="2" fillId="15" borderId="29" xfId="0" applyNumberFormat="1" applyFont="1" applyFill="1" applyBorder="1" applyAlignment="1">
      <alignment horizontal="center" vertical="center"/>
    </xf>
    <xf numFmtId="0" fontId="2" fillId="2" borderId="43" xfId="35" applyNumberFormat="1" applyFont="1" applyFill="1" applyBorder="1" applyAlignment="1" applyProtection="1">
      <alignment horizontal="center" vertical="center" wrapText="1"/>
      <protection locked="0"/>
    </xf>
    <xf numFmtId="0" fontId="49" fillId="15" borderId="44" xfId="0" applyNumberFormat="1" applyFont="1" applyFill="1" applyBorder="1" applyAlignment="1">
      <alignment horizontal="center" vertical="center" wrapText="1"/>
    </xf>
    <xf numFmtId="0" fontId="2" fillId="15" borderId="45" xfId="0" applyNumberFormat="1" applyFont="1" applyFill="1" applyBorder="1" applyAlignment="1">
      <alignment horizontal="center" vertical="center" wrapText="1"/>
    </xf>
    <xf numFmtId="0" fontId="2" fillId="15" borderId="34" xfId="0" applyNumberFormat="1" applyFont="1" applyFill="1" applyBorder="1" applyAlignment="1">
      <alignment horizontal="center" vertical="center"/>
    </xf>
    <xf numFmtId="49" fontId="2" fillId="15" borderId="34" xfId="0" applyNumberFormat="1" applyFont="1" applyFill="1" applyBorder="1" applyAlignment="1">
      <alignment horizontal="center" vertical="center"/>
    </xf>
    <xf numFmtId="49" fontId="2" fillId="2" borderId="34" xfId="35" applyNumberFormat="1" applyFont="1" applyFill="1" applyBorder="1" applyAlignment="1" applyProtection="1">
      <alignment horizontal="left" vertical="center" indent="1"/>
      <protection locked="0"/>
    </xf>
    <xf numFmtId="0" fontId="12" fillId="0" borderId="0" xfId="87" applyNumberFormat="1" applyFont="1" applyFill="1" applyBorder="1" applyAlignment="1">
      <alignment horizontal="center" vertical="center" wrapText="1"/>
      <protection/>
    </xf>
    <xf numFmtId="0" fontId="13" fillId="12" borderId="26" xfId="48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84" applyNumberFormat="1" applyFont="1" applyFill="1" applyBorder="1" applyAlignment="1">
      <alignment horizontal="center" vertical="center" wrapText="1"/>
      <protection/>
    </xf>
    <xf numFmtId="49" fontId="44" fillId="0" borderId="0" xfId="54" applyNumberFormat="1" applyFont="1" applyFill="1" applyBorder="1" applyAlignment="1">
      <alignment horizontal="center" vertical="center" wrapText="1"/>
      <protection/>
    </xf>
    <xf numFmtId="49" fontId="44" fillId="0" borderId="19" xfId="54" applyNumberFormat="1" applyFont="1" applyFill="1" applyBorder="1" applyAlignment="1">
      <alignment horizontal="center" vertical="center" wrapText="1"/>
      <protection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0" fontId="2" fillId="0" borderId="29" xfId="54" applyNumberFormat="1" applyFont="1" applyFill="1" applyBorder="1" applyAlignment="1">
      <alignment horizontal="left" vertical="center" wrapText="1" indent="1"/>
      <protection/>
    </xf>
    <xf numFmtId="0" fontId="2" fillId="0" borderId="29" xfId="54" applyNumberFormat="1" applyFont="1" applyFill="1" applyBorder="1" applyAlignment="1">
      <alignment horizontal="left" vertical="center" wrapText="1" indent="1"/>
      <protection/>
    </xf>
    <xf numFmtId="49" fontId="2" fillId="0" borderId="29" xfId="0" applyNumberFormat="1" applyFont="1" applyFill="1" applyBorder="1" applyAlignment="1">
      <alignment horizontal="left" vertical="top" wrapText="1" indent="1"/>
    </xf>
    <xf numFmtId="49" fontId="2" fillId="0" borderId="29" xfId="84" applyNumberFormat="1" applyFont="1" applyFill="1" applyBorder="1" applyAlignment="1">
      <alignment horizontal="center" vertical="center" wrapText="1"/>
      <protection/>
    </xf>
    <xf numFmtId="49" fontId="2" fillId="0" borderId="29" xfId="84" applyNumberFormat="1" applyFont="1" applyFill="1" applyBorder="1" applyAlignment="1">
      <alignment horizontal="center" vertical="center" wrapText="1"/>
      <protection/>
    </xf>
    <xf numFmtId="49" fontId="2" fillId="2" borderId="29" xfId="35" applyNumberFormat="1" applyFont="1" applyFill="1" applyBorder="1" applyAlignment="1" applyProtection="1">
      <alignment horizontal="center" vertical="center" wrapText="1"/>
      <protection locked="0"/>
    </xf>
    <xf numFmtId="49" fontId="2" fillId="2" borderId="29" xfId="35" applyNumberFormat="1" applyFont="1" applyFill="1" applyBorder="1" applyAlignment="1" applyProtection="1">
      <alignment horizontal="center" vertical="center" wrapText="1"/>
      <protection locked="0"/>
    </xf>
    <xf numFmtId="49" fontId="9" fillId="2" borderId="46" xfId="35" applyNumberFormat="1" applyFont="1" applyFill="1" applyBorder="1" applyAlignment="1" applyProtection="1">
      <alignment horizontal="center" vertical="center" wrapText="1"/>
      <protection locked="0"/>
    </xf>
    <xf numFmtId="49" fontId="9" fillId="2" borderId="47" xfId="35" applyNumberFormat="1" applyFont="1" applyFill="1" applyBorder="1" applyAlignment="1" applyProtection="1">
      <alignment horizontal="center" vertical="center" wrapText="1"/>
      <protection locked="0"/>
    </xf>
    <xf numFmtId="49" fontId="9" fillId="2" borderId="48" xfId="35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top"/>
    </xf>
    <xf numFmtId="14" fontId="9" fillId="10" borderId="0" xfId="86" applyNumberFormat="1" applyFont="1" applyFill="1" applyBorder="1" applyAlignment="1">
      <alignment horizontal="center" vertical="center" wrapText="1"/>
      <protection/>
    </xf>
    <xf numFmtId="0" fontId="12" fillId="0" borderId="40" xfId="87" applyNumberFormat="1" applyFont="1" applyFill="1" applyBorder="1" applyAlignment="1">
      <alignment horizontal="center" vertical="center"/>
      <protection/>
    </xf>
    <xf numFmtId="49" fontId="13" fillId="12" borderId="30" xfId="48" applyNumberFormat="1" applyFont="1" applyFill="1" applyBorder="1" applyAlignment="1" applyProtection="1">
      <alignment horizontal="left" vertical="center"/>
      <protection/>
    </xf>
    <xf numFmtId="49" fontId="13" fillId="12" borderId="32" xfId="48" applyNumberFormat="1" applyFont="1" applyFill="1" applyBorder="1" applyAlignment="1" applyProtection="1">
      <alignment horizontal="left" vertical="center"/>
      <protection/>
    </xf>
    <xf numFmtId="49" fontId="2" fillId="15" borderId="18" xfId="0" applyNumberFormat="1" applyFont="1" applyFill="1" applyBorder="1" applyAlignment="1">
      <alignment horizontal="center" vertical="center"/>
    </xf>
    <xf numFmtId="49" fontId="49" fillId="15" borderId="18" xfId="0" applyNumberFormat="1" applyFont="1" applyFill="1" applyBorder="1" applyAlignment="1">
      <alignment horizontal="center" vertical="center"/>
    </xf>
    <xf numFmtId="49" fontId="49" fillId="15" borderId="49" xfId="0" applyNumberFormat="1" applyFont="1" applyFill="1" applyBorder="1" applyAlignment="1">
      <alignment horizontal="center" vertical="center"/>
    </xf>
    <xf numFmtId="0" fontId="2" fillId="15" borderId="18" xfId="0" applyNumberFormat="1" applyFont="1" applyFill="1" applyBorder="1" applyAlignment="1">
      <alignment horizontal="center" vertical="center" wrapText="1"/>
    </xf>
    <xf numFmtId="0" fontId="2" fillId="15" borderId="49" xfId="0" applyNumberFormat="1" applyFont="1" applyFill="1" applyBorder="1" applyAlignment="1">
      <alignment horizontal="center" vertical="center" wrapText="1"/>
    </xf>
    <xf numFmtId="0" fontId="2" fillId="15" borderId="18" xfId="0" applyNumberFormat="1" applyFont="1" applyFill="1" applyBorder="1" applyAlignment="1">
      <alignment horizontal="center" vertical="center"/>
    </xf>
    <xf numFmtId="49" fontId="2" fillId="15" borderId="49" xfId="0" applyNumberFormat="1" applyFont="1" applyFill="1" applyBorder="1" applyAlignment="1">
      <alignment horizontal="center" vertical="center"/>
    </xf>
    <xf numFmtId="49" fontId="13" fillId="12" borderId="31" xfId="48" applyNumberFormat="1" applyFont="1" applyFill="1" applyBorder="1" applyAlignment="1" applyProtection="1">
      <alignment horizontal="left" vertical="center"/>
      <protection/>
    </xf>
    <xf numFmtId="14" fontId="9" fillId="6" borderId="13" xfId="35" applyNumberFormat="1" applyFont="1" applyFill="1" applyBorder="1" applyAlignment="1" applyProtection="1">
      <alignment horizontal="center" vertical="center"/>
      <protection locked="0"/>
    </xf>
    <xf numFmtId="0" fontId="58" fillId="0" borderId="13" xfId="48" applyFont="1" applyFill="1" applyBorder="1" applyAlignment="1" applyProtection="1">
      <alignment horizontal="center" vertical="center" wrapText="1"/>
      <protection/>
    </xf>
    <xf numFmtId="49" fontId="9" fillId="3" borderId="3" xfId="35" applyNumberFormat="1" applyFont="1" applyFill="1" applyBorder="1" applyAlignment="1" applyProtection="1">
      <alignment horizontal="center" vertical="center" wrapText="1"/>
      <protection/>
    </xf>
    <xf numFmtId="49" fontId="9" fillId="3" borderId="3" xfId="48" applyNumberFormat="1" applyFont="1" applyFill="1" applyBorder="1" applyAlignment="1" applyProtection="1">
      <alignment horizontal="center" vertical="center" wrapText="1"/>
      <protection/>
    </xf>
    <xf numFmtId="49" fontId="9" fillId="3" borderId="3" xfId="46" applyNumberFormat="1" applyFont="1" applyFill="1" applyBorder="1" applyAlignment="1" applyProtection="1">
      <alignment horizontal="center" vertical="center" wrapText="1"/>
      <protection/>
    </xf>
    <xf numFmtId="0" fontId="2" fillId="3" borderId="43" xfId="35" applyNumberFormat="1" applyFont="1" applyFill="1" applyBorder="1" applyAlignment="1" applyProtection="1">
      <alignment horizontal="center" vertical="center" wrapText="1"/>
      <protection/>
    </xf>
    <xf numFmtId="0" fontId="2" fillId="2" borderId="43" xfId="35" applyNumberFormat="1" applyFont="1" applyFill="1" applyBorder="1" applyAlignment="1" applyProtection="1">
      <alignment horizontal="center" vertical="center" wrapText="1"/>
      <protection/>
    </xf>
    <xf numFmtId="49" fontId="2" fillId="3" borderId="34" xfId="35" applyNumberFormat="1" applyFont="1" applyFill="1" applyBorder="1" applyAlignment="1" applyProtection="1">
      <alignment horizontal="left" vertical="center" indent="1"/>
      <protection/>
    </xf>
    <xf numFmtId="49" fontId="2" fillId="2" borderId="34" xfId="35" applyNumberFormat="1" applyFont="1" applyFill="1" applyBorder="1" applyAlignment="1" applyProtection="1">
      <alignment horizontal="left" vertical="center" indent="1"/>
      <protection/>
    </xf>
    <xf numFmtId="49" fontId="2" fillId="3" borderId="34" xfId="35" applyNumberFormat="1" applyFont="1" applyFill="1" applyBorder="1" applyAlignment="1" applyProtection="1">
      <alignment horizontal="left" vertical="center" indent="1"/>
      <protection/>
    </xf>
    <xf numFmtId="49" fontId="2" fillId="3" borderId="18" xfId="35" applyNumberFormat="1" applyFont="1" applyFill="1" applyBorder="1" applyAlignment="1" applyProtection="1">
      <alignment horizontal="left" vertical="center" indent="1"/>
      <protection/>
    </xf>
    <xf numFmtId="0" fontId="9" fillId="3" borderId="18" xfId="35" applyNumberFormat="1" applyFont="1" applyFill="1" applyBorder="1" applyAlignment="1" applyProtection="1">
      <alignment horizontal="center" vertical="center" wrapText="1"/>
      <protection/>
    </xf>
    <xf numFmtId="1" fontId="9" fillId="3" borderId="18" xfId="35" applyNumberFormat="1" applyFont="1" applyFill="1" applyBorder="1" applyAlignment="1" applyProtection="1">
      <alignment horizontal="center" vertical="center" wrapText="1"/>
      <protection/>
    </xf>
    <xf numFmtId="0" fontId="9" fillId="3" borderId="13" xfId="35" applyNumberFormat="1" applyFont="1" applyFill="1" applyBorder="1" applyAlignment="1" applyProtection="1">
      <alignment horizontal="center" vertical="center"/>
      <protection/>
    </xf>
    <xf numFmtId="0" fontId="58" fillId="0" borderId="0" xfId="48" applyFont="1" applyAlignment="1" applyProtection="1">
      <alignment horizontal="center" vertical="center" wrapText="1"/>
      <protection locked="0"/>
    </xf>
    <xf numFmtId="0" fontId="2" fillId="16" borderId="50" xfId="79" applyNumberFormat="1" applyFont="1" applyFill="1" applyBorder="1" applyAlignment="1">
      <alignment horizontal="center" vertical="center"/>
      <protection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 1" xfId="20"/>
    <cellStyle name=" 1 2" xfId="21"/>
    <cellStyle name=" 1_Stage1" xfId="22"/>
    <cellStyle name="_Model_RAB Мой_PR.PROG.WARM.NOTCOMBI.2012.2.16_v1.4(04.04.11) " xfId="23"/>
    <cellStyle name="_Model_RAB Мой_Книга2_PR.PROG.WARM.NOTCOMBI.2012.2.16_v1.4(04.04.11) " xfId="24"/>
    <cellStyle name="_Model_RAB_MRSK_svod_PR.PROG.WARM.NOTCOMBI.2012.2.16_v1.4(04.04.11) " xfId="25"/>
    <cellStyle name="_Model_RAB_MRSK_svod_Книга2_PR.PROG.WARM.NOTCOMBI.2012.2.16_v1.4(04.04.11) " xfId="26"/>
    <cellStyle name="_МОДЕЛЬ_1 (2)_PR.PROG.WARM.NOTCOMBI.2012.2.16_v1.4(04.04.11) " xfId="27"/>
    <cellStyle name="_МОДЕЛЬ_1 (2)_Книга2_PR.PROG.WARM.NOTCOMBI.2012.2.16_v1.4(04.04.11) " xfId="28"/>
    <cellStyle name="_пр 5 тариф RAB_PR.PROG.WARM.NOTCOMBI.2012.2.16_v1.4(04.04.11) " xfId="29"/>
    <cellStyle name="_пр 5 тариф RAB_Книга2_PR.PROG.WARM.NOTCOMBI.2012.2.16_v1.4(04.04.11) " xfId="30"/>
    <cellStyle name="_Расчет RAB_22072008_PR.PROG.WARM.NOTCOMBI.2012.2.16_v1.4(04.04.11) " xfId="31"/>
    <cellStyle name="_Расчет RAB_22072008_Книга2_PR.PROG.WARM.NOTCOMBI.2012.2.16_v1.4(04.04.11) " xfId="32"/>
    <cellStyle name="_Расчет RAB_Лен и МОЭСК_с 2010 года_14.04.2009_со сглаж_version 3.0_без ФСК_PR.PROG.WARM.NOTCOMBI.2012.2.16_v1.4(04.04.11) " xfId="33"/>
    <cellStyle name="_Расчет RAB_Лен и МОЭСК_с 2010 года_14.04.2009_со сглаж_version 3.0_без ФСК_Книга2_PR.PROG.WARM.NOTCOMBI.2012.2.16_v1.4(04.04.11) " xfId="34"/>
    <cellStyle name="blueCell" xfId="35"/>
    <cellStyle name="Cells 2" xfId="36"/>
    <cellStyle name="Currency2" xfId="37"/>
    <cellStyle name="Followed Hyperlink" xfId="38"/>
    <cellStyle name="greenCell" xfId="39"/>
    <cellStyle name="Header 3" xfId="40"/>
    <cellStyle name="Hyperlink" xfId="41"/>
    <cellStyle name="Normal1" xfId="42"/>
    <cellStyle name="Normal2" xfId="43"/>
    <cellStyle name="Percent1" xfId="44"/>
    <cellStyle name="Title 4" xfId="45"/>
    <cellStyle name="yellowCell" xfId="46"/>
    <cellStyle name="Ввод " xfId="47"/>
    <cellStyle name="Гиперссылка" xfId="48"/>
    <cellStyle name="Гиперссылка 2" xfId="49"/>
    <cellStyle name="Гиперссылка 2 2" xfId="50"/>
    <cellStyle name="Гиперссылка 3" xfId="51"/>
    <cellStyle name="Гиперссылка 4" xfId="52"/>
    <cellStyle name="Заголовок" xfId="53"/>
    <cellStyle name="ЗаголовокСтолбца" xfId="54"/>
    <cellStyle name="Значение" xfId="55"/>
    <cellStyle name="Обычный 10" xfId="56"/>
    <cellStyle name="Обычный 12" xfId="57"/>
    <cellStyle name="Обычный 12 2" xfId="58"/>
    <cellStyle name="Обычный 14" xfId="59"/>
    <cellStyle name="Обычный 14 2" xfId="60"/>
    <cellStyle name="Обычный 14 2 2" xfId="61"/>
    <cellStyle name="Обычный 14 3" xfId="62"/>
    <cellStyle name="Обычный 15" xfId="63"/>
    <cellStyle name="Обычный 2" xfId="64"/>
    <cellStyle name="Обычный 2 10 2" xfId="65"/>
    <cellStyle name="Обычный 2 14" xfId="66"/>
    <cellStyle name="Обычный 2 2" xfId="67"/>
    <cellStyle name="Обычный 2 3" xfId="68"/>
    <cellStyle name="Обычный 2_Новая инструкция1_фст" xfId="69"/>
    <cellStyle name="Обычный 3" xfId="70"/>
    <cellStyle name="Обычный 3 2" xfId="71"/>
    <cellStyle name="Обычный 3 3" xfId="72"/>
    <cellStyle name="Обычный 3 3 2" xfId="73"/>
    <cellStyle name="Обычный 4" xfId="74"/>
    <cellStyle name="Обычный 5" xfId="75"/>
    <cellStyle name="Обычный_Forma_1" xfId="76"/>
    <cellStyle name="Обычный_JKH.OPEN.INFO.PRICE.VO_v4.0(10.02.11)" xfId="77"/>
    <cellStyle name="Обычный_KRU.TARIFF.TE.FACT(v0.5)_import_02.02 2" xfId="78"/>
    <cellStyle name="Обычный_METER.DEVICE.EQUIP.GVS(v1.0)" xfId="79"/>
    <cellStyle name="Обычный_PRIL1.ELECTR 2" xfId="80"/>
    <cellStyle name="Обычный_razrabotka_sablonov_po_WKU" xfId="81"/>
    <cellStyle name="Обычный_ЖКУ_проект3" xfId="82"/>
    <cellStyle name="Обычный_ЖКУ_проект3 2" xfId="83"/>
    <cellStyle name="Обычный_Мониторинг инвестиций" xfId="84"/>
    <cellStyle name="Обычный_Стандарт(v0.3)" xfId="85"/>
    <cellStyle name="Обычный_форма 1 водопровод для орг_CALC.KV.4.78(v1.0)" xfId="86"/>
    <cellStyle name="Обычный_Шаблон по источникам для Модуля Реестр (2)" xfId="87"/>
    <cellStyle name="Стиль 1" xfId="88"/>
    <cellStyle name="Формула" xfId="89"/>
    <cellStyle name="ФормулаВБ_Мониторинг инвестиций" xfId="90"/>
    <cellStyle name="ФормулаНаКонтроль" xfId="91"/>
    <cellStyle name="norm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hyperlink" Target="http://www.elpass.ru" TargetMode="External" /><Relationship Id="rId15" Type="http://schemas.openxmlformats.org/officeDocument/2006/relationships/hyperlink" Target="http://www.elpass.ru" TargetMode="External" /><Relationship Id="rId16" Type="http://schemas.openxmlformats.org/officeDocument/2006/relationships/image" Target="../media/image16.png" /><Relationship Id="rId17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34</xdr:row>
      <xdr:rowOff>152400</xdr:rowOff>
    </xdr:from>
    <xdr:to>
      <xdr:col>3</xdr:col>
      <xdr:colOff>0</xdr:colOff>
      <xdr:row>37</xdr:row>
      <xdr:rowOff>95250</xdr:rowOff>
    </xdr:to>
    <xdr:sp macro="[0]!List00.BlockClick" textlink="">
      <xdr:nvSpPr>
        <xdr:cNvPr id="27" name="InstrBlock_6"/>
        <xdr:cNvSpPr txBox="1">
          <a:spLocks noChangeArrowheads="1"/>
        </xdr:cNvSpPr>
      </xdr:nvSpPr>
      <xdr:spPr bwMode="auto">
        <a:xfrm>
          <a:off x="285750" y="3590925"/>
          <a:ext cx="2657475" cy="466725"/>
        </a:xfrm>
        <a:prstGeom prst="rect">
          <a:avLst/>
        </a:prstGeom>
        <a:solidFill>
          <a:srgbClr val="F5F0F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Законодательная основа</a:t>
          </a:r>
        </a:p>
      </xdr:txBody>
    </xdr:sp>
    <xdr:clientData/>
  </xdr:twoCellAnchor>
  <xdr:twoCellAnchor editAs="absolute">
    <xdr:from>
      <xdr:col>1</xdr:col>
      <xdr:colOff>0</xdr:colOff>
      <xdr:row>32</xdr:row>
      <xdr:rowOff>57150</xdr:rowOff>
    </xdr:from>
    <xdr:to>
      <xdr:col>3</xdr:col>
      <xdr:colOff>0</xdr:colOff>
      <xdr:row>34</xdr:row>
      <xdr:rowOff>152400</xdr:rowOff>
    </xdr:to>
    <xdr:sp macro="[0]!List00.BlockClick" textlink="">
      <xdr:nvSpPr>
        <xdr:cNvPr id="3" name="InstrBlock_5"/>
        <xdr:cNvSpPr txBox="1">
          <a:spLocks noChangeArrowheads="1"/>
        </xdr:cNvSpPr>
      </xdr:nvSpPr>
      <xdr:spPr bwMode="auto">
        <a:xfrm>
          <a:off x="285750" y="3114675"/>
          <a:ext cx="2657475" cy="476250"/>
        </a:xfrm>
        <a:prstGeom prst="rect">
          <a:avLst/>
        </a:prstGeom>
        <a:solidFill>
          <a:srgbClr val="F5F0F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29</xdr:row>
      <xdr:rowOff>133350</xdr:rowOff>
    </xdr:from>
    <xdr:to>
      <xdr:col>3</xdr:col>
      <xdr:colOff>0</xdr:colOff>
      <xdr:row>32</xdr:row>
      <xdr:rowOff>57150</xdr:rowOff>
    </xdr:to>
    <xdr:sp macro="[0]!List00.BlockClick" textlink="">
      <xdr:nvSpPr>
        <xdr:cNvPr id="5" name="InstrBlock_4"/>
        <xdr:cNvSpPr txBox="1">
          <a:spLocks noChangeArrowheads="1"/>
        </xdr:cNvSpPr>
      </xdr:nvSpPr>
      <xdr:spPr bwMode="auto">
        <a:xfrm>
          <a:off x="285750" y="2619375"/>
          <a:ext cx="2657475" cy="495300"/>
        </a:xfrm>
        <a:prstGeom prst="rect">
          <a:avLst/>
        </a:prstGeom>
        <a:solidFill>
          <a:srgbClr val="F5F0F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техническим вопросам</a:t>
          </a:r>
        </a:p>
      </xdr:txBody>
    </xdr:sp>
    <xdr:clientData/>
  </xdr:twoCellAnchor>
  <xdr:twoCellAnchor editAs="absolute">
    <xdr:from>
      <xdr:col>1</xdr:col>
      <xdr:colOff>0</xdr:colOff>
      <xdr:row>27</xdr:row>
      <xdr:rowOff>28575</xdr:rowOff>
    </xdr:from>
    <xdr:to>
      <xdr:col>3</xdr:col>
      <xdr:colOff>0</xdr:colOff>
      <xdr:row>29</xdr:row>
      <xdr:rowOff>133350</xdr:rowOff>
    </xdr:to>
    <xdr:sp macro="[0]!List00.BlockClick" textlink="">
      <xdr:nvSpPr>
        <xdr:cNvPr id="6" name="InstrBlock_3"/>
        <xdr:cNvSpPr txBox="1">
          <a:spLocks noChangeArrowheads="1"/>
        </xdr:cNvSpPr>
      </xdr:nvSpPr>
      <xdr:spPr bwMode="auto">
        <a:xfrm>
          <a:off x="285750" y="2133600"/>
          <a:ext cx="2657475" cy="485775"/>
        </a:xfrm>
        <a:prstGeom prst="rect">
          <a:avLst/>
        </a:prstGeom>
        <a:solidFill>
          <a:srgbClr val="F5F0F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Порядок проверки отчета</a:t>
          </a:r>
        </a:p>
      </xdr:txBody>
    </xdr:sp>
    <xdr:clientData/>
  </xdr:twoCellAnchor>
  <xdr:twoCellAnchor editAs="absolute">
    <xdr:from>
      <xdr:col>1</xdr:col>
      <xdr:colOff>0</xdr:colOff>
      <xdr:row>24</xdr:row>
      <xdr:rowOff>114300</xdr:rowOff>
    </xdr:from>
    <xdr:to>
      <xdr:col>3</xdr:col>
      <xdr:colOff>0</xdr:colOff>
      <xdr:row>27</xdr:row>
      <xdr:rowOff>28575</xdr:rowOff>
    </xdr:to>
    <xdr:sp macro="[0]!List00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85750" y="1647825"/>
          <a:ext cx="2657475" cy="485775"/>
        </a:xfrm>
        <a:prstGeom prst="rect">
          <a:avLst/>
        </a:prstGeom>
        <a:solidFill>
          <a:srgbClr val="0AC17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Цветовая кодировка</a:t>
          </a:r>
        </a:p>
      </xdr:txBody>
    </xdr:sp>
    <xdr:clientData/>
  </xdr:twoCellAnchor>
  <xdr:twoCellAnchor editAs="absolute">
    <xdr:from>
      <xdr:col>1</xdr:col>
      <xdr:colOff>66675</xdr:colOff>
      <xdr:row>30</xdr:row>
      <xdr:rowOff>47625</xdr:rowOff>
    </xdr:from>
    <xdr:to>
      <xdr:col>1</xdr:col>
      <xdr:colOff>390525</xdr:colOff>
      <xdr:row>32</xdr:row>
      <xdr:rowOff>28575</xdr:rowOff>
    </xdr:to>
    <xdr:pic macro="[0]!List00.BlockClick">
      <xdr:nvPicPr>
        <xdr:cNvPr id="143683" name="InstrImg_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2724150"/>
          <a:ext cx="3238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27</xdr:row>
      <xdr:rowOff>123825</xdr:rowOff>
    </xdr:from>
    <xdr:to>
      <xdr:col>1</xdr:col>
      <xdr:colOff>409575</xdr:colOff>
      <xdr:row>29</xdr:row>
      <xdr:rowOff>123825</xdr:rowOff>
    </xdr:to>
    <xdr:pic macro="[0]!List00.BlockClick">
      <xdr:nvPicPr>
        <xdr:cNvPr id="143682" name="InstrImg_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2228850"/>
          <a:ext cx="3619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25</xdr:row>
      <xdr:rowOff>0</xdr:rowOff>
    </xdr:from>
    <xdr:to>
      <xdr:col>1</xdr:col>
      <xdr:colOff>419100</xdr:colOff>
      <xdr:row>27</xdr:row>
      <xdr:rowOff>9525</xdr:rowOff>
    </xdr:to>
    <xdr:pic macro="[0]!List00.BlockClick">
      <xdr:nvPicPr>
        <xdr:cNvPr id="143680" name="InstrImg_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1724025"/>
          <a:ext cx="3714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43675" name="Pict 9" descr="тест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8700" y="134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43676" name="Pict 9" descr="тест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8700" y="134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43677" name="Pict 9" descr="тест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8700" y="134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24</xdr:row>
      <xdr:rowOff>114300</xdr:rowOff>
    </xdr:to>
    <xdr:sp macro="[0]!List00.BlockClick" textlink="">
      <xdr:nvSpPr>
        <xdr:cNvPr id="2" name="InstrBlock_1"/>
        <xdr:cNvSpPr txBox="1">
          <a:spLocks noChangeArrowheads="1"/>
        </xdr:cNvSpPr>
      </xdr:nvSpPr>
      <xdr:spPr bwMode="auto">
        <a:xfrm>
          <a:off x="285750" y="1171575"/>
          <a:ext cx="2657475" cy="476250"/>
        </a:xfrm>
        <a:prstGeom prst="rect">
          <a:avLst/>
        </a:prstGeom>
        <a:solidFill>
          <a:srgbClr val="F5F0F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  <a:endParaRPr lang="ru-RU"/>
        </a:p>
      </xdr:txBody>
    </xdr:sp>
    <xdr:clientData/>
  </xdr:twoCellAnchor>
  <xdr:twoCellAnchor editAs="absolute">
    <xdr:from>
      <xdr:col>1</xdr:col>
      <xdr:colOff>66675</xdr:colOff>
      <xdr:row>5</xdr:row>
      <xdr:rowOff>38100</xdr:rowOff>
    </xdr:from>
    <xdr:to>
      <xdr:col>1</xdr:col>
      <xdr:colOff>409575</xdr:colOff>
      <xdr:row>24</xdr:row>
      <xdr:rowOff>66675</xdr:rowOff>
    </xdr:to>
    <xdr:pic macro="[0]!List00.BlockClick">
      <xdr:nvPicPr>
        <xdr:cNvPr id="143679" name="InstrImg_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1209675"/>
          <a:ext cx="342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43686" name="Pict 9" descr="тест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8700" y="134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118</xdr:row>
      <xdr:rowOff>57150</xdr:rowOff>
    </xdr:from>
    <xdr:to>
      <xdr:col>4</xdr:col>
      <xdr:colOff>257175</xdr:colOff>
      <xdr:row>119</xdr:row>
      <xdr:rowOff>19050</xdr:rowOff>
    </xdr:to>
    <xdr:pic macro="[0]!Instruction.chkUpdates_Click">
      <xdr:nvPicPr>
        <xdr:cNvPr id="143691" name="chkNoUpdatesTrue" descr="check_yes.jpg" hidden="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475" y="47244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116</xdr:row>
      <xdr:rowOff>47625</xdr:rowOff>
    </xdr:from>
    <xdr:to>
      <xdr:col>4</xdr:col>
      <xdr:colOff>257175</xdr:colOff>
      <xdr:row>117</xdr:row>
      <xdr:rowOff>9525</xdr:rowOff>
    </xdr:to>
    <xdr:pic macro="[0]!Instruction.chkUpdates_Click">
      <xdr:nvPicPr>
        <xdr:cNvPr id="143692" name="chkGetUpdatesFalse" descr="check_no.png" hidden="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475" y="47244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438275" y="352425"/>
          <a:ext cx="2152650" cy="209550"/>
        </a:xfrm>
        <a:prstGeom prst="rect">
          <a:avLst/>
        </a:prstGeom>
        <a:solidFill>
          <a:srgbClr val="FF5050"/>
        </a:solidFill>
        <a:ln w="9525">
          <a:noFill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2</xdr:row>
      <xdr:rowOff>200025</xdr:rowOff>
    </xdr:from>
    <xdr:to>
      <xdr:col>2</xdr:col>
      <xdr:colOff>666750</xdr:colOff>
      <xdr:row>4</xdr:row>
      <xdr:rowOff>142875</xdr:rowOff>
    </xdr:to>
    <xdr:pic>
      <xdr:nvPicPr>
        <xdr:cNvPr id="143698" name="cmdNoAct_2" descr="icon16.png" hidden="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800" y="542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295400" y="342900"/>
          <a:ext cx="2209800" cy="219075"/>
        </a:xfrm>
        <a:prstGeom prst="rect">
          <a:avLst/>
        </a:prstGeom>
        <a:solidFill>
          <a:srgbClr val="FFCC66"/>
        </a:solidFill>
        <a:ln w="9525">
          <a:noFill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2</xdr:row>
      <xdr:rowOff>133350</xdr:rowOff>
    </xdr:from>
    <xdr:ext cx="247650" cy="371475"/>
    <xdr:sp macro="" textlink="">
      <xdr:nvSpPr>
        <xdr:cNvPr id="36" name="cmdNoInet_2" hidden="1"/>
        <xdr:cNvSpPr txBox="1"/>
      </xdr:nvSpPr>
      <xdr:spPr>
        <a:xfrm>
          <a:off x="1276350" y="476250"/>
          <a:ext cx="247650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75</xdr:row>
      <xdr:rowOff>57150</xdr:rowOff>
    </xdr:from>
    <xdr:to>
      <xdr:col>24</xdr:col>
      <xdr:colOff>142875</xdr:colOff>
      <xdr:row>75</xdr:row>
      <xdr:rowOff>190500</xdr:rowOff>
    </xdr:to>
    <xdr:pic macro="[0]!modInstruction.Process_Page_Last">
      <xdr:nvPicPr>
        <xdr:cNvPr id="143701" name="PAGE_LAST" descr="tick_circle_3887.png" hidden="1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47244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95250</xdr:colOff>
      <xdr:row>75</xdr:row>
      <xdr:rowOff>57150</xdr:rowOff>
    </xdr:from>
    <xdr:to>
      <xdr:col>19</xdr:col>
      <xdr:colOff>276225</xdr:colOff>
      <xdr:row>75</xdr:row>
      <xdr:rowOff>190500</xdr:rowOff>
    </xdr:to>
    <xdr:pic macro="[0]!modInstruction.Process_Page_First">
      <xdr:nvPicPr>
        <xdr:cNvPr id="143702" name="PAGE_FIRST" descr="tick_circle_3887.png" hidden="1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47244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75</xdr:row>
      <xdr:rowOff>28575</xdr:rowOff>
    </xdr:from>
    <xdr:to>
      <xdr:col>20</xdr:col>
      <xdr:colOff>257175</xdr:colOff>
      <xdr:row>75</xdr:row>
      <xdr:rowOff>190500</xdr:rowOff>
    </xdr:to>
    <xdr:pic macro="[0]!modInstruction.Process_Page_Back">
      <xdr:nvPicPr>
        <xdr:cNvPr id="143703" name="PAGE_BACK" descr="tick_circle_3887.png" hidden="1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15475" y="47244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276225</xdr:colOff>
      <xdr:row>75</xdr:row>
      <xdr:rowOff>28575</xdr:rowOff>
    </xdr:from>
    <xdr:to>
      <xdr:col>23</xdr:col>
      <xdr:colOff>228600</xdr:colOff>
      <xdr:row>75</xdr:row>
      <xdr:rowOff>190500</xdr:rowOff>
    </xdr:to>
    <xdr:pic macro="[0]!modInstruction.Process_Page_Next">
      <xdr:nvPicPr>
        <xdr:cNvPr id="143704" name="PAGE_NEXT" descr="tick_circle_3887.png" hidden="1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44175" y="4724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104775</xdr:colOff>
      <xdr:row>0</xdr:row>
      <xdr:rowOff>66675</xdr:rowOff>
    </xdr:from>
    <xdr:to>
      <xdr:col>24</xdr:col>
      <xdr:colOff>276225</xdr:colOff>
      <xdr:row>3</xdr:row>
      <xdr:rowOff>19050</xdr:rowOff>
    </xdr:to>
    <xdr:pic>
      <xdr:nvPicPr>
        <xdr:cNvPr id="4" name="Рисунок 3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66675"/>
          <a:ext cx="2076450" cy="523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57150</xdr:colOff>
      <xdr:row>32</xdr:row>
      <xdr:rowOff>133350</xdr:rowOff>
    </xdr:from>
    <xdr:to>
      <xdr:col>1</xdr:col>
      <xdr:colOff>419100</xdr:colOff>
      <xdr:row>34</xdr:row>
      <xdr:rowOff>123825</xdr:rowOff>
    </xdr:to>
    <xdr:pic macro="[0]!List00.BlockClick">
      <xdr:nvPicPr>
        <xdr:cNvPr id="28" name="InstrImg_5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3190875"/>
          <a:ext cx="361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57150</xdr:colOff>
      <xdr:row>35</xdr:row>
      <xdr:rowOff>38100</xdr:rowOff>
    </xdr:from>
    <xdr:to>
      <xdr:col>1</xdr:col>
      <xdr:colOff>428625</xdr:colOff>
      <xdr:row>37</xdr:row>
      <xdr:rowOff>76200</xdr:rowOff>
    </xdr:to>
    <xdr:pic macro="[0]!List00.BlockClick">
      <xdr:nvPicPr>
        <xdr:cNvPr id="143685" name="InstrImg_6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3667125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15</xdr:row>
      <xdr:rowOff>95250</xdr:rowOff>
    </xdr:from>
    <xdr:to>
      <xdr:col>12</xdr:col>
      <xdr:colOff>28575</xdr:colOff>
      <xdr:row>17</xdr:row>
      <xdr:rowOff>76200</xdr:rowOff>
    </xdr:to>
    <xdr:sp macro="[0]!List03.StartButtonClick" textlink="">
      <xdr:nvSpPr>
        <xdr:cNvPr id="2" name="cmdStart" hidden="1"/>
        <xdr:cNvSpPr>
          <a:spLocks noChangeArrowheads="1"/>
        </xdr:cNvSpPr>
      </xdr:nvSpPr>
      <xdr:spPr bwMode="auto">
        <a:xfrm>
          <a:off x="1638300" y="2924175"/>
          <a:ext cx="11506200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 type="none"/>
          <a:tailEnd type="none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Начать заполнение отчета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10</xdr:row>
      <xdr:rowOff>0</xdr:rowOff>
    </xdr:from>
    <xdr:ext cx="190500" cy="5229225"/>
    <xdr:grpSp>
      <xdr:nvGrpSpPr>
        <xdr:cNvPr id="2" name="shCalendar" hidden="1"/>
        <xdr:cNvGrpSpPr>
          <a:grpSpLocks/>
        </xdr:cNvGrpSpPr>
      </xdr:nvGrpSpPr>
      <xdr:grpSpPr bwMode="auto">
        <a:xfrm>
          <a:off x="7505700" y="1762125"/>
          <a:ext cx="190500" cy="5229225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7505700" y="3286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7505700" y="3286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505700" y="3286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7505700" y="3286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7505700" y="3286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7505700" y="3286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22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28575</xdr:colOff>
          <xdr:row>6</xdr:row>
          <xdr:rowOff>0</xdr:rowOff>
        </xdr:from>
        <xdr:to>
          <xdr:col>6</xdr:col>
          <xdr:colOff>314325</xdr:colOff>
          <xdr:row>7</xdr:row>
          <xdr:rowOff>114300</xdr:rowOff>
        </xdr:to>
        <xdr:sp macro="" textlink="">
          <xdr:nvSpPr>
            <xdr:cNvPr id="104450" name="btnProtectAllSheets" hidden="1">
              <a:extLst xmlns:a="http://schemas.openxmlformats.org/drawingml/2006/main">
                <a:ext uri="{63B3BB69-23CF-44E3-9099-C40C66FF867C}">
                  <a14:compatExt spid="_x0000_s10445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Защитить все листы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9525</xdr:colOff>
          <xdr:row>10</xdr:row>
          <xdr:rowOff>28575</xdr:rowOff>
        </xdr:from>
        <xdr:to>
          <xdr:col>6</xdr:col>
          <xdr:colOff>342900</xdr:colOff>
          <xdr:row>12</xdr:row>
          <xdr:rowOff>47625</xdr:rowOff>
        </xdr:to>
        <xdr:sp macro="" textlink="">
          <xdr:nvSpPr>
            <xdr:cNvPr id="104451" name="btnUnprotectAllSheets" hidden="1">
              <a:extLst xmlns:a="http://schemas.openxmlformats.org/drawingml/2006/main">
                <a:ext uri="{63B3BB69-23CF-44E3-9099-C40C66FF867C}">
                  <a14:compatExt spid="_x0000_s10445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Снять защиту со всех листов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28575</xdr:colOff>
          <xdr:row>14</xdr:row>
          <xdr:rowOff>19050</xdr:rowOff>
        </xdr:from>
        <xdr:to>
          <xdr:col>6</xdr:col>
          <xdr:colOff>361950</xdr:colOff>
          <xdr:row>16</xdr:row>
          <xdr:rowOff>38100</xdr:rowOff>
        </xdr:to>
        <xdr:sp macro="" textlink="">
          <xdr:nvSpPr>
            <xdr:cNvPr id="104452" name="btnHideTechSheets" hidden="1">
              <a:extLst xmlns:a="http://schemas.openxmlformats.org/drawingml/2006/main">
                <a:ext uri="{63B3BB69-23CF-44E3-9099-C40C66FF867C}">
                  <a14:compatExt spid="_x0000_s10445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Скрыть технические листы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38100</xdr:colOff>
          <xdr:row>17</xdr:row>
          <xdr:rowOff>114300</xdr:rowOff>
        </xdr:from>
        <xdr:to>
          <xdr:col>6</xdr:col>
          <xdr:colOff>371475</xdr:colOff>
          <xdr:row>19</xdr:row>
          <xdr:rowOff>133350</xdr:rowOff>
        </xdr:to>
        <xdr:sp macro="" textlink="">
          <xdr:nvSpPr>
            <xdr:cNvPr id="104453" name="Button 5" hidden="1">
              <a:extLst xmlns:a="http://schemas.openxmlformats.org/drawingml/2006/main">
                <a:ext uri="{63B3BB69-23CF-44E3-9099-C40C66FF867C}">
                  <a14:compatExt spid="_x0000_s10445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Показать технические все листы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66675</xdr:colOff>
          <xdr:row>22</xdr:row>
          <xdr:rowOff>66675</xdr:rowOff>
        </xdr:from>
        <xdr:to>
          <xdr:col>6</xdr:col>
          <xdr:colOff>400050</xdr:colOff>
          <xdr:row>24</xdr:row>
          <xdr:rowOff>85725</xdr:rowOff>
        </xdr:to>
        <xdr:sp macro="" textlink="">
          <xdr:nvSpPr>
            <xdr:cNvPr id="104454" name="Button 6" hidden="1">
              <a:extLst xmlns:a="http://schemas.openxmlformats.org/drawingml/2006/main">
                <a:ext uri="{63B3BB69-23CF-44E3-9099-C40C66FF867C}">
                  <a14:compatExt spid="_x0000_s10445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Показать НЕ технические все листы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85725</xdr:colOff>
          <xdr:row>26</xdr:row>
          <xdr:rowOff>66675</xdr:rowOff>
        </xdr:from>
        <xdr:to>
          <xdr:col>6</xdr:col>
          <xdr:colOff>419100</xdr:colOff>
          <xdr:row>28</xdr:row>
          <xdr:rowOff>85725</xdr:rowOff>
        </xdr:to>
        <xdr:sp macro="" textlink="">
          <xdr:nvSpPr>
            <xdr:cNvPr id="104455" name="Button 7" hidden="1">
              <a:extLst xmlns:a="http://schemas.openxmlformats.org/drawingml/2006/main">
                <a:ext uri="{63B3BB69-23CF-44E3-9099-C40C66FF867C}">
                  <a14:compatExt spid="_x0000_s10445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Сделать образцом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95250</xdr:colOff>
          <xdr:row>30</xdr:row>
          <xdr:rowOff>66675</xdr:rowOff>
        </xdr:from>
        <xdr:to>
          <xdr:col>6</xdr:col>
          <xdr:colOff>428625</xdr:colOff>
          <xdr:row>32</xdr:row>
          <xdr:rowOff>85725</xdr:rowOff>
        </xdr:to>
        <xdr:sp macro="" textlink="">
          <xdr:nvSpPr>
            <xdr:cNvPr id="104456" name="Button 8" hidden="1">
              <a:extLst xmlns:a="http://schemas.openxmlformats.org/drawingml/2006/main">
                <a:ext uri="{63B3BB69-23CF-44E3-9099-C40C66FF867C}">
                  <a14:compatExt spid="_x0000_s10445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Сделать шаблон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&#1064;&#1040;&#1041;&#1051;&#1054;&#1053;&#1067;%20&#1056;&#1069;&#1050;\&#1052;&#1086;&#1080;%20&#1096;&#1072;&#1073;&#1083;&#1086;&#1085;&#1099;\&#1043;&#1054;&#1056;&#1048;&#1052;\&#1086;&#1073;&#1088;&#1072;&#1079;&#1077;&#1094;%20JKH.OPEN.INFO.QUARTER.HV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араметры отчета"/>
      <sheetName val="Территории"/>
      <sheetName val="Вид деятельности"/>
      <sheetName val="Доступ к товарам и услугам"/>
      <sheetName val="Публикация информации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образец JKH.OPEN.INFO.QUARTER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k@xrm.ru" TargetMode="External" /><Relationship Id="rId2" Type="http://schemas.openxmlformats.org/officeDocument/2006/relationships/hyperlink" Target="http://elpass.ru/" TargetMode="External" /><Relationship Id="rId3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.xml" /><Relationship Id="rId7" Type="http://schemas.openxmlformats.org/officeDocument/2006/relationships/ctrlProp" Target="../ctrlProps/ctrlProp2.xml" /><Relationship Id="rId11" Type="http://schemas.openxmlformats.org/officeDocument/2006/relationships/ctrlProp" Target="../ctrlProps/ctrlProp6.xml" /><Relationship Id="rId8" Type="http://schemas.openxmlformats.org/officeDocument/2006/relationships/ctrlProp" Target="../ctrlProps/ctrlProp3.xml" /><Relationship Id="rId9" Type="http://schemas.openxmlformats.org/officeDocument/2006/relationships/ctrlProp" Target="../ctrlProps/ctrlProp4.xml" /><Relationship Id="rId10" Type="http://schemas.openxmlformats.org/officeDocument/2006/relationships/ctrlProp" Target="../ctrlProps/ctrlProp5.xml" /><Relationship Id="rId12" Type="http://schemas.openxmlformats.org/officeDocument/2006/relationships/ctrlProp" Target="../ctrlProps/ctrlProp7.xml" /><Relationship Id="rId4" Type="http://schemas.openxmlformats.org/officeDocument/2006/relationships/control" Target="../activeX/activeX1.xml" /><Relationship Id="rId5" Type="http://schemas.openxmlformats.org/officeDocument/2006/relationships/image" Target="../media/image17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1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/>
  <dimension ref="A1:Z132"/>
  <sheetViews>
    <sheetView showGridLines="0" workbookViewId="0" topLeftCell="A1"/>
  </sheetViews>
  <sheetFormatPr defaultColWidth="9.10546875" defaultRowHeight="15"/>
  <cols>
    <col min="1" max="1" width="3.3359375" style="40" customWidth="1"/>
    <col min="2" max="2" width="8.6640625" style="40" customWidth="1"/>
    <col min="3" max="3" width="22.3359375" style="40" customWidth="1"/>
    <col min="4" max="4" width="4.3359375" style="40" customWidth="1"/>
    <col min="5" max="5" width="4.4453125" style="40" customWidth="1"/>
    <col min="6" max="6" width="5.4453125" style="40" customWidth="1"/>
    <col min="7" max="7" width="4.5546875" style="40" customWidth="1"/>
    <col min="8" max="24" width="4.4453125" style="40" customWidth="1"/>
    <col min="25" max="25" width="4.4453125" style="41" customWidth="1"/>
    <col min="26" max="26" width="9.10546875" style="40" customWidth="1"/>
    <col min="27" max="16384" width="9.10546875" style="40" customWidth="1"/>
  </cols>
  <sheetData>
    <row r="1" ht="10.5" customHeight="1">
      <c r="A1" s="39"/>
    </row>
    <row r="2" spans="2:25" ht="16.5" customHeight="1">
      <c r="B2" s="245" t="str">
        <f ca="1">"Код шаблона: "&amp;Getcode()</f>
        <v>Код шаблона: ELPASS.JKH.OPEN.INFO.QUARTER.WARM</v>
      </c>
      <c r="C2" s="245"/>
      <c r="D2" s="245"/>
      <c r="E2" s="245"/>
      <c r="F2" s="245"/>
      <c r="G2" s="245"/>
      <c r="H2" s="245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1"/>
      <c r="Y2" s="42"/>
    </row>
    <row r="3" spans="2:25" ht="18" customHeight="1">
      <c r="B3" s="253" t="str">
        <f ca="1">"Версия "&amp;Getversion()&amp;" от "&amp;GetTemplateDate()</f>
        <v>Версия 1.1 от 13.10.2017</v>
      </c>
      <c r="C3" s="253"/>
      <c r="D3" s="44"/>
      <c r="E3" s="44"/>
      <c r="F3" s="44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3"/>
      <c r="T3" s="43"/>
      <c r="U3" s="43"/>
      <c r="V3" s="45"/>
      <c r="W3" s="45"/>
      <c r="X3" s="45"/>
      <c r="Y3" s="45"/>
    </row>
    <row r="4" spans="2:25" ht="6" customHeight="1">
      <c r="B4" s="46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6" ht="41.25" customHeight="1">
      <c r="A5" s="47"/>
      <c r="B5" s="254" t="str">
        <f ca="1">GetTemplateName()</f>
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6"/>
      <c r="Z5" s="47"/>
    </row>
    <row r="6" spans="1:25" ht="13.5" customHeight="1">
      <c r="A6" s="48"/>
      <c r="B6" s="49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2"/>
    </row>
    <row r="7" spans="1:25" ht="15" hidden="1">
      <c r="A7" s="48"/>
      <c r="B7" s="53"/>
      <c r="C7" s="54"/>
      <c r="D7" s="51"/>
      <c r="E7" s="232" t="s">
        <v>65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52"/>
    </row>
    <row r="8" spans="1:25" ht="15" hidden="1">
      <c r="A8" s="48"/>
      <c r="B8" s="53"/>
      <c r="C8" s="54"/>
      <c r="D8" s="51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52"/>
    </row>
    <row r="9" spans="1:25" ht="15" hidden="1">
      <c r="A9" s="48"/>
      <c r="B9" s="53"/>
      <c r="C9" s="54"/>
      <c r="D9" s="51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52"/>
    </row>
    <row r="10" spans="1:25" ht="15" hidden="1">
      <c r="A10" s="48"/>
      <c r="B10" s="53"/>
      <c r="C10" s="54"/>
      <c r="D10" s="51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52"/>
    </row>
    <row r="11" spans="1:25" ht="15" hidden="1">
      <c r="A11" s="48"/>
      <c r="B11" s="53"/>
      <c r="C11" s="54"/>
      <c r="D11" s="51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52"/>
    </row>
    <row r="12" spans="1:25" ht="15" hidden="1">
      <c r="A12" s="48"/>
      <c r="B12" s="53"/>
      <c r="C12" s="54"/>
      <c r="D12" s="51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52"/>
    </row>
    <row r="13" spans="1:25" ht="15" hidden="1">
      <c r="A13" s="48"/>
      <c r="B13" s="53"/>
      <c r="C13" s="54"/>
      <c r="D13" s="51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52"/>
    </row>
    <row r="14" spans="1:25" ht="15" hidden="1">
      <c r="A14" s="48"/>
      <c r="B14" s="53"/>
      <c r="C14" s="54"/>
      <c r="D14" s="51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52"/>
    </row>
    <row r="15" spans="1:25" ht="15" hidden="1">
      <c r="A15" s="48"/>
      <c r="B15" s="53"/>
      <c r="C15" s="54"/>
      <c r="D15" s="51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52"/>
    </row>
    <row r="16" spans="1:25" ht="15" hidden="1">
      <c r="A16" s="48"/>
      <c r="B16" s="53"/>
      <c r="C16" s="54"/>
      <c r="D16" s="51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52"/>
    </row>
    <row r="17" spans="1:25" ht="15" hidden="1">
      <c r="A17" s="48"/>
      <c r="B17" s="53"/>
      <c r="C17" s="54"/>
      <c r="D17" s="51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55"/>
    </row>
    <row r="18" spans="1:25" ht="15" hidden="1">
      <c r="A18" s="48"/>
      <c r="B18" s="53"/>
      <c r="C18" s="54"/>
      <c r="D18" s="51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52"/>
    </row>
    <row r="19" spans="1:25" ht="15" hidden="1">
      <c r="A19" s="48"/>
      <c r="B19" s="53"/>
      <c r="C19" s="54"/>
      <c r="D19" s="51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52"/>
    </row>
    <row r="20" spans="1:25" ht="15" hidden="1">
      <c r="A20" s="48"/>
      <c r="B20" s="53"/>
      <c r="C20" s="54"/>
      <c r="D20" s="51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52"/>
    </row>
    <row r="21" spans="1:25" ht="15" hidden="1">
      <c r="A21" s="48"/>
      <c r="B21" s="53"/>
      <c r="C21" s="54"/>
      <c r="D21" s="51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52"/>
    </row>
    <row r="22" spans="1:25" ht="15" hidden="1">
      <c r="A22" s="48"/>
      <c r="B22" s="53"/>
      <c r="C22" s="54"/>
      <c r="D22" s="51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52"/>
    </row>
    <row r="23" spans="1:25" ht="15" hidden="1">
      <c r="A23" s="48"/>
      <c r="B23" s="53"/>
      <c r="C23" s="54"/>
      <c r="D23" s="56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52"/>
    </row>
    <row r="24" spans="1:25" ht="15">
      <c r="A24" s="48"/>
      <c r="B24" s="53"/>
      <c r="C24" s="54"/>
      <c r="D24" s="49"/>
      <c r="E24" s="58" t="s">
        <v>66</v>
      </c>
      <c r="F24" s="236" t="s">
        <v>67</v>
      </c>
      <c r="G24" s="237"/>
      <c r="H24" s="237"/>
      <c r="I24" s="237"/>
      <c r="J24" s="237"/>
      <c r="K24" s="237"/>
      <c r="L24" s="237"/>
      <c r="M24" s="237"/>
      <c r="N24" s="59"/>
      <c r="O24" s="77" t="s">
        <v>66</v>
      </c>
      <c r="P24" s="238" t="s">
        <v>68</v>
      </c>
      <c r="Q24" s="239"/>
      <c r="R24" s="239"/>
      <c r="S24" s="239"/>
      <c r="T24" s="239"/>
      <c r="U24" s="239"/>
      <c r="V24" s="239"/>
      <c r="W24" s="239"/>
      <c r="X24" s="239"/>
      <c r="Y24" s="52"/>
    </row>
    <row r="25" spans="1:25" ht="15">
      <c r="A25" s="48"/>
      <c r="B25" s="53"/>
      <c r="C25" s="54"/>
      <c r="D25" s="49"/>
      <c r="E25" s="60" t="s">
        <v>66</v>
      </c>
      <c r="F25" s="236" t="s">
        <v>69</v>
      </c>
      <c r="G25" s="237"/>
      <c r="H25" s="237"/>
      <c r="I25" s="237"/>
      <c r="J25" s="237"/>
      <c r="K25" s="237"/>
      <c r="L25" s="237"/>
      <c r="M25" s="237"/>
      <c r="N25" s="59"/>
      <c r="O25" s="82" t="s">
        <v>66</v>
      </c>
      <c r="P25" s="238" t="s">
        <v>70</v>
      </c>
      <c r="Q25" s="239"/>
      <c r="R25" s="239"/>
      <c r="S25" s="239"/>
      <c r="T25" s="239"/>
      <c r="U25" s="239"/>
      <c r="V25" s="239"/>
      <c r="W25" s="239"/>
      <c r="X25" s="239"/>
      <c r="Y25" s="52"/>
    </row>
    <row r="26" spans="1:25" ht="15">
      <c r="A26" s="48"/>
      <c r="B26" s="53"/>
      <c r="C26" s="54"/>
      <c r="D26" s="49"/>
      <c r="E26" s="1"/>
      <c r="F26" s="130"/>
      <c r="G26" s="130"/>
      <c r="H26" s="130"/>
      <c r="I26" s="130"/>
      <c r="J26" s="130"/>
      <c r="K26" s="130"/>
      <c r="L26" s="130"/>
      <c r="M26" s="130"/>
      <c r="N26" s="59"/>
      <c r="O26" s="133"/>
      <c r="P26" s="131"/>
      <c r="Q26" s="131"/>
      <c r="R26" s="131"/>
      <c r="S26" s="131"/>
      <c r="T26" s="131"/>
      <c r="U26" s="131"/>
      <c r="V26" s="131"/>
      <c r="W26" s="131"/>
      <c r="X26" s="131"/>
      <c r="Y26" s="52"/>
    </row>
    <row r="27" spans="1:25" ht="15">
      <c r="A27" s="48"/>
      <c r="B27" s="53"/>
      <c r="C27" s="54"/>
      <c r="D27" s="49"/>
      <c r="E27" s="1"/>
      <c r="F27" s="130"/>
      <c r="G27" s="130"/>
      <c r="H27" s="130"/>
      <c r="I27" s="130"/>
      <c r="J27" s="130"/>
      <c r="K27" s="130"/>
      <c r="L27" s="130"/>
      <c r="M27" s="130"/>
      <c r="N27" s="59"/>
      <c r="O27" s="133"/>
      <c r="P27" s="131"/>
      <c r="Q27" s="131"/>
      <c r="R27" s="131"/>
      <c r="S27" s="131"/>
      <c r="T27" s="131"/>
      <c r="U27" s="131"/>
      <c r="V27" s="131"/>
      <c r="W27" s="131"/>
      <c r="X27" s="131"/>
      <c r="Y27" s="52"/>
    </row>
    <row r="28" spans="1:25" ht="15">
      <c r="A28" s="48"/>
      <c r="B28" s="53"/>
      <c r="C28" s="54"/>
      <c r="D28" s="49"/>
      <c r="E28" s="1"/>
      <c r="F28" s="130"/>
      <c r="G28" s="130"/>
      <c r="H28" s="130"/>
      <c r="I28" s="130"/>
      <c r="J28" s="130"/>
      <c r="K28" s="130"/>
      <c r="L28" s="130"/>
      <c r="M28" s="130"/>
      <c r="N28" s="59"/>
      <c r="O28" s="133"/>
      <c r="P28" s="131"/>
      <c r="Q28" s="131"/>
      <c r="R28" s="131"/>
      <c r="S28" s="131"/>
      <c r="T28" s="131"/>
      <c r="U28" s="131"/>
      <c r="V28" s="131"/>
      <c r="W28" s="131"/>
      <c r="X28" s="131"/>
      <c r="Y28" s="52"/>
    </row>
    <row r="29" spans="1:25" ht="15">
      <c r="A29" s="48"/>
      <c r="B29" s="53"/>
      <c r="C29" s="54"/>
      <c r="D29" s="49"/>
      <c r="E29" s="1"/>
      <c r="F29" s="130"/>
      <c r="G29" s="130"/>
      <c r="H29" s="130"/>
      <c r="I29" s="130"/>
      <c r="J29" s="130"/>
      <c r="K29" s="130"/>
      <c r="L29" s="130"/>
      <c r="M29" s="130"/>
      <c r="N29" s="59"/>
      <c r="O29" s="133"/>
      <c r="P29" s="131"/>
      <c r="Q29" s="131"/>
      <c r="R29" s="131"/>
      <c r="S29" s="131"/>
      <c r="T29" s="131"/>
      <c r="U29" s="131"/>
      <c r="V29" s="131"/>
      <c r="W29" s="131"/>
      <c r="X29" s="131"/>
      <c r="Y29" s="52"/>
    </row>
    <row r="30" spans="1:25" ht="15">
      <c r="A30" s="48"/>
      <c r="B30" s="53"/>
      <c r="C30" s="54"/>
      <c r="D30" s="49"/>
      <c r="E30" s="1"/>
      <c r="F30" s="130"/>
      <c r="G30" s="130"/>
      <c r="H30" s="130"/>
      <c r="I30" s="130"/>
      <c r="J30" s="130"/>
      <c r="K30" s="130"/>
      <c r="L30" s="130"/>
      <c r="M30" s="130"/>
      <c r="N30" s="59"/>
      <c r="O30" s="133"/>
      <c r="P30" s="131"/>
      <c r="Q30" s="131"/>
      <c r="R30" s="131"/>
      <c r="S30" s="131"/>
      <c r="T30" s="131"/>
      <c r="U30" s="131"/>
      <c r="V30" s="131"/>
      <c r="W30" s="131"/>
      <c r="X30" s="131"/>
      <c r="Y30" s="52"/>
    </row>
    <row r="31" spans="1:25" ht="15">
      <c r="A31" s="48"/>
      <c r="B31" s="53"/>
      <c r="C31" s="54"/>
      <c r="D31" s="49"/>
      <c r="E31" s="1"/>
      <c r="F31" s="130"/>
      <c r="G31" s="130"/>
      <c r="H31" s="130"/>
      <c r="I31" s="130"/>
      <c r="J31" s="130"/>
      <c r="K31" s="130"/>
      <c r="L31" s="130"/>
      <c r="M31" s="130"/>
      <c r="N31" s="59"/>
      <c r="O31" s="133"/>
      <c r="P31" s="131"/>
      <c r="Q31" s="131"/>
      <c r="R31" s="131"/>
      <c r="S31" s="131"/>
      <c r="T31" s="131"/>
      <c r="U31" s="131"/>
      <c r="V31" s="131"/>
      <c r="W31" s="131"/>
      <c r="X31" s="131"/>
      <c r="Y31" s="52"/>
    </row>
    <row r="32" spans="1:25" ht="15">
      <c r="A32" s="48"/>
      <c r="B32" s="53"/>
      <c r="C32" s="54"/>
      <c r="D32" s="49"/>
      <c r="E32" s="1"/>
      <c r="F32" s="130"/>
      <c r="G32" s="130"/>
      <c r="H32" s="130"/>
      <c r="I32" s="130"/>
      <c r="J32" s="130"/>
      <c r="K32" s="130"/>
      <c r="L32" s="130"/>
      <c r="M32" s="130"/>
      <c r="N32" s="59"/>
      <c r="O32" s="133"/>
      <c r="P32" s="131"/>
      <c r="Q32" s="131"/>
      <c r="R32" s="131"/>
      <c r="S32" s="131"/>
      <c r="T32" s="131"/>
      <c r="U32" s="131"/>
      <c r="V32" s="131"/>
      <c r="W32" s="131"/>
      <c r="X32" s="131"/>
      <c r="Y32" s="52"/>
    </row>
    <row r="33" spans="1:25" ht="15">
      <c r="A33" s="48"/>
      <c r="B33" s="53"/>
      <c r="C33" s="54"/>
      <c r="D33" s="49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48"/>
      <c r="P33" s="241"/>
      <c r="Q33" s="241"/>
      <c r="R33" s="241"/>
      <c r="S33" s="241"/>
      <c r="T33" s="241"/>
      <c r="U33" s="241"/>
      <c r="V33" s="241"/>
      <c r="W33" s="241"/>
      <c r="X33" s="241"/>
      <c r="Y33" s="52"/>
    </row>
    <row r="34" spans="1:25" ht="15">
      <c r="A34" s="48"/>
      <c r="B34" s="53"/>
      <c r="C34" s="54"/>
      <c r="D34" s="49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48"/>
      <c r="P34" s="132"/>
      <c r="Q34" s="132"/>
      <c r="R34" s="132"/>
      <c r="S34" s="132"/>
      <c r="T34" s="132"/>
      <c r="U34" s="132"/>
      <c r="V34" s="132"/>
      <c r="W34" s="132"/>
      <c r="X34" s="132"/>
      <c r="Y34" s="52"/>
    </row>
    <row r="35" spans="1:25" ht="15">
      <c r="A35" s="48"/>
      <c r="B35" s="53"/>
      <c r="C35" s="54"/>
      <c r="D35" s="49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52"/>
    </row>
    <row r="36" spans="1:25" ht="15">
      <c r="A36" s="48"/>
      <c r="B36" s="53"/>
      <c r="C36" s="54"/>
      <c r="D36" s="49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2"/>
    </row>
    <row r="37" spans="1:25" ht="11.25" customHeight="1">
      <c r="A37" s="48"/>
      <c r="B37" s="53"/>
      <c r="C37" s="54"/>
      <c r="D37" s="49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2"/>
    </row>
    <row r="38" spans="1:25" ht="15">
      <c r="A38" s="48"/>
      <c r="B38" s="53"/>
      <c r="C38" s="54"/>
      <c r="D38" s="49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2"/>
    </row>
    <row r="39" spans="1:25" ht="15">
      <c r="A39" s="48"/>
      <c r="B39" s="53"/>
      <c r="C39" s="54"/>
      <c r="D39" s="49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2"/>
    </row>
    <row r="40" spans="1:25" ht="15">
      <c r="A40" s="48"/>
      <c r="B40" s="53"/>
      <c r="C40" s="54"/>
      <c r="D40" s="49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5">
      <c r="A41" s="48"/>
      <c r="B41" s="53"/>
      <c r="C41" s="54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2"/>
    </row>
    <row r="42" spans="1:25" ht="15" hidden="1">
      <c r="A42" s="48"/>
      <c r="B42" s="53"/>
      <c r="C42" s="54"/>
      <c r="D42" s="49"/>
      <c r="E42" s="240" t="s">
        <v>71</v>
      </c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52"/>
    </row>
    <row r="43" spans="1:25" ht="15" hidden="1">
      <c r="A43" s="48"/>
      <c r="B43" s="53"/>
      <c r="C43" s="54"/>
      <c r="D43" s="49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52"/>
    </row>
    <row r="44" spans="1:25" ht="15" hidden="1">
      <c r="A44" s="48"/>
      <c r="B44" s="53"/>
      <c r="C44" s="54"/>
      <c r="D44" s="49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52"/>
    </row>
    <row r="45" spans="1:25" ht="15" hidden="1">
      <c r="A45" s="48"/>
      <c r="B45" s="53"/>
      <c r="C45" s="54"/>
      <c r="D45" s="49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52"/>
    </row>
    <row r="46" spans="1:25" ht="15" hidden="1">
      <c r="A46" s="48"/>
      <c r="B46" s="53"/>
      <c r="C46" s="54"/>
      <c r="D46" s="49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52"/>
    </row>
    <row r="47" spans="1:25" ht="15" hidden="1">
      <c r="A47" s="48"/>
      <c r="B47" s="53"/>
      <c r="C47" s="54"/>
      <c r="D47" s="49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52"/>
    </row>
    <row r="48" spans="1:25" ht="15" hidden="1">
      <c r="A48" s="48"/>
      <c r="B48" s="53"/>
      <c r="C48" s="54"/>
      <c r="D48" s="49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52"/>
    </row>
    <row r="49" spans="1:25" ht="15" hidden="1">
      <c r="A49" s="48"/>
      <c r="B49" s="53"/>
      <c r="C49" s="54"/>
      <c r="D49" s="49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52"/>
    </row>
    <row r="50" spans="1:25" ht="15" hidden="1">
      <c r="A50" s="48"/>
      <c r="B50" s="53"/>
      <c r="C50" s="54"/>
      <c r="D50" s="49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52"/>
    </row>
    <row r="51" spans="1:25" ht="15" hidden="1">
      <c r="A51" s="48"/>
      <c r="B51" s="53"/>
      <c r="C51" s="54"/>
      <c r="D51" s="49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52"/>
    </row>
    <row r="52" spans="1:25" ht="15" hidden="1">
      <c r="A52" s="48"/>
      <c r="B52" s="53"/>
      <c r="C52" s="54"/>
      <c r="D52" s="49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52"/>
    </row>
    <row r="53" spans="1:25" ht="15" hidden="1">
      <c r="A53" s="48"/>
      <c r="B53" s="53"/>
      <c r="C53" s="54"/>
      <c r="D53" s="49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52"/>
    </row>
    <row r="54" spans="1:25" ht="15" hidden="1">
      <c r="A54" s="48"/>
      <c r="B54" s="53"/>
      <c r="C54" s="54"/>
      <c r="D54" s="49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52"/>
    </row>
    <row r="55" spans="1:25" ht="15" hidden="1">
      <c r="A55" s="48"/>
      <c r="B55" s="53"/>
      <c r="C55" s="54"/>
      <c r="D55" s="49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52"/>
    </row>
    <row r="56" spans="1:25" ht="15" hidden="1">
      <c r="A56" s="48"/>
      <c r="B56" s="53"/>
      <c r="C56" s="54"/>
      <c r="D56" s="49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52"/>
    </row>
    <row r="57" spans="1:25" ht="15" hidden="1">
      <c r="A57" s="48"/>
      <c r="B57" s="53"/>
      <c r="C57" s="54"/>
      <c r="D57" s="49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52"/>
    </row>
    <row r="58" spans="1:25" ht="15" hidden="1">
      <c r="A58" s="48"/>
      <c r="B58" s="53"/>
      <c r="C58" s="54"/>
      <c r="D58" s="56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52"/>
    </row>
    <row r="59" spans="1:25" ht="15" hidden="1">
      <c r="A59" s="48"/>
      <c r="B59" s="53"/>
      <c r="C59" s="54"/>
      <c r="D59" s="49"/>
      <c r="E59" s="242" t="s">
        <v>72</v>
      </c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52"/>
    </row>
    <row r="60" spans="1:25" s="41" customFormat="1" ht="15" hidden="1">
      <c r="A60" s="84"/>
      <c r="B60" s="85"/>
      <c r="C60" s="54"/>
      <c r="D60" s="86"/>
      <c r="E60" s="233" t="s">
        <v>73</v>
      </c>
      <c r="F60" s="233"/>
      <c r="G60" s="234" t="s">
        <v>74</v>
      </c>
      <c r="H60" s="234"/>
      <c r="I60" s="234"/>
      <c r="J60" s="234"/>
      <c r="K60" s="234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52"/>
    </row>
    <row r="61" spans="1:25" ht="15" hidden="1">
      <c r="A61" s="48"/>
      <c r="B61" s="53"/>
      <c r="C61" s="54"/>
      <c r="D61" s="49"/>
      <c r="E61" s="233" t="s">
        <v>75</v>
      </c>
      <c r="F61" s="233"/>
      <c r="G61" s="233" t="s">
        <v>76</v>
      </c>
      <c r="H61" s="233"/>
      <c r="I61" s="233"/>
      <c r="J61" s="233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52"/>
    </row>
    <row r="62" spans="1:25" ht="15" hidden="1">
      <c r="A62" s="48"/>
      <c r="B62" s="53"/>
      <c r="C62" s="54"/>
      <c r="D62" s="49"/>
      <c r="Y62" s="52"/>
    </row>
    <row r="63" spans="1:25" ht="15" hidden="1">
      <c r="A63" s="48"/>
      <c r="B63" s="53"/>
      <c r="C63" s="54"/>
      <c r="D63" s="49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</row>
    <row r="64" spans="1:25" ht="15" hidden="1">
      <c r="A64" s="48"/>
      <c r="B64" s="53"/>
      <c r="C64" s="54"/>
      <c r="D64" s="49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</row>
    <row r="65" spans="1:25" ht="15" hidden="1">
      <c r="A65" s="48"/>
      <c r="B65" s="53"/>
      <c r="C65" s="54"/>
      <c r="D65" s="49"/>
      <c r="Y65" s="52"/>
    </row>
    <row r="66" spans="1:25" ht="15" hidden="1">
      <c r="A66" s="48"/>
      <c r="B66" s="53"/>
      <c r="C66" s="54"/>
      <c r="D66" s="49"/>
      <c r="Y66" s="52"/>
    </row>
    <row r="67" spans="1:25" ht="15" hidden="1">
      <c r="A67" s="48"/>
      <c r="B67" s="53"/>
      <c r="C67" s="54"/>
      <c r="D67" s="49"/>
      <c r="Y67" s="52"/>
    </row>
    <row r="68" spans="1:25" ht="15" hidden="1">
      <c r="A68" s="48"/>
      <c r="B68" s="53"/>
      <c r="C68" s="54"/>
      <c r="D68" s="49"/>
      <c r="Y68" s="52"/>
    </row>
    <row r="69" spans="1:25" ht="15" hidden="1">
      <c r="A69" s="48"/>
      <c r="B69" s="53"/>
      <c r="C69" s="54"/>
      <c r="D69" s="49"/>
      <c r="Y69" s="52"/>
    </row>
    <row r="70" spans="1:25" ht="15" hidden="1">
      <c r="A70" s="48"/>
      <c r="B70" s="53"/>
      <c r="C70" s="54"/>
      <c r="D70" s="49"/>
      <c r="Y70" s="52"/>
    </row>
    <row r="71" spans="1:25" ht="15" hidden="1">
      <c r="A71" s="48"/>
      <c r="B71" s="53"/>
      <c r="C71" s="54"/>
      <c r="D71" s="49"/>
      <c r="Y71" s="52"/>
    </row>
    <row r="72" spans="1:25" ht="15" hidden="1">
      <c r="A72" s="48"/>
      <c r="B72" s="53"/>
      <c r="C72" s="54"/>
      <c r="D72" s="49"/>
      <c r="Y72" s="52"/>
    </row>
    <row r="73" spans="1:25" ht="15" hidden="1">
      <c r="A73" s="48"/>
      <c r="B73" s="53"/>
      <c r="C73" s="54"/>
      <c r="D73" s="49"/>
      <c r="Y73" s="52"/>
    </row>
    <row r="74" spans="1:25" ht="15" hidden="1">
      <c r="A74" s="48"/>
      <c r="B74" s="53"/>
      <c r="C74" s="54"/>
      <c r="D74" s="49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</row>
    <row r="75" spans="1:25" ht="15" hidden="1">
      <c r="A75" s="48"/>
      <c r="B75" s="53"/>
      <c r="C75" s="54"/>
      <c r="D75" s="56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2"/>
    </row>
    <row r="76" spans="1:25" ht="15" hidden="1">
      <c r="A76" s="48"/>
      <c r="B76" s="53"/>
      <c r="C76" s="54"/>
      <c r="D76" s="49"/>
      <c r="E76" s="248" t="s">
        <v>77</v>
      </c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52"/>
    </row>
    <row r="77" spans="1:25" ht="15" hidden="1">
      <c r="A77" s="48"/>
      <c r="B77" s="53"/>
      <c r="C77" s="54"/>
      <c r="D77" s="49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52"/>
    </row>
    <row r="78" spans="1:25" ht="15" hidden="1">
      <c r="A78" s="48"/>
      <c r="B78" s="53"/>
      <c r="C78" s="54"/>
      <c r="D78" s="49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52"/>
    </row>
    <row r="79" spans="1:25" ht="15" hidden="1">
      <c r="A79" s="48"/>
      <c r="B79" s="53"/>
      <c r="C79" s="54"/>
      <c r="D79" s="49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52"/>
    </row>
    <row r="80" spans="1:25" ht="15" hidden="1">
      <c r="A80" s="48"/>
      <c r="B80" s="53"/>
      <c r="C80" s="54"/>
      <c r="D80" s="49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52"/>
    </row>
    <row r="81" spans="1:25" ht="15" hidden="1">
      <c r="A81" s="48"/>
      <c r="B81" s="53"/>
      <c r="C81" s="54"/>
      <c r="D81" s="49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52"/>
    </row>
    <row r="82" spans="1:25" ht="15" hidden="1">
      <c r="A82" s="48"/>
      <c r="B82" s="53"/>
      <c r="C82" s="54"/>
      <c r="D82" s="49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52"/>
    </row>
    <row r="83" spans="1:25" ht="15" hidden="1">
      <c r="A83" s="48"/>
      <c r="B83" s="53"/>
      <c r="C83" s="54"/>
      <c r="D83" s="49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52"/>
    </row>
    <row r="84" spans="1:25" ht="15" hidden="1">
      <c r="A84" s="48"/>
      <c r="B84" s="53"/>
      <c r="C84" s="54"/>
      <c r="D84" s="49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52"/>
    </row>
    <row r="85" spans="1:25" ht="15" hidden="1">
      <c r="A85" s="48"/>
      <c r="B85" s="53"/>
      <c r="C85" s="54"/>
      <c r="D85" s="49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52"/>
    </row>
    <row r="86" spans="1:25" ht="15" hidden="1">
      <c r="A86" s="48"/>
      <c r="B86" s="53"/>
      <c r="C86" s="54"/>
      <c r="D86" s="49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52"/>
    </row>
    <row r="87" spans="1:25" ht="15" hidden="1">
      <c r="A87" s="48"/>
      <c r="B87" s="53"/>
      <c r="C87" s="54"/>
      <c r="D87" s="49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52"/>
    </row>
    <row r="88" spans="1:25" ht="15" hidden="1">
      <c r="A88" s="48"/>
      <c r="B88" s="53"/>
      <c r="C88" s="54"/>
      <c r="D88" s="49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52"/>
    </row>
    <row r="89" spans="1:25" ht="15" hidden="1">
      <c r="A89" s="48"/>
      <c r="B89" s="53"/>
      <c r="C89" s="54"/>
      <c r="D89" s="49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52"/>
    </row>
    <row r="90" spans="1:25" ht="15" hidden="1">
      <c r="A90" s="48"/>
      <c r="B90" s="53"/>
      <c r="C90" s="54"/>
      <c r="D90" s="49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52"/>
    </row>
    <row r="91" spans="1:25" ht="15" hidden="1">
      <c r="A91" s="48"/>
      <c r="B91" s="53"/>
      <c r="C91" s="54"/>
      <c r="D91" s="49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52"/>
    </row>
    <row r="92" spans="1:25" ht="15" hidden="1">
      <c r="A92" s="48"/>
      <c r="B92" s="53"/>
      <c r="C92" s="54"/>
      <c r="D92" s="114"/>
      <c r="E92" s="252" t="s">
        <v>78</v>
      </c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52"/>
    </row>
    <row r="93" spans="1:25" ht="15" hidden="1">
      <c r="A93" s="48"/>
      <c r="B93" s="53"/>
      <c r="C93" s="54"/>
      <c r="D93" s="114"/>
      <c r="E93" s="115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52"/>
    </row>
    <row r="94" spans="1:25" ht="15" hidden="1">
      <c r="A94" s="48"/>
      <c r="B94" s="53"/>
      <c r="C94" s="54"/>
      <c r="D94" s="117" t="s">
        <v>79</v>
      </c>
      <c r="E94" s="244" t="s">
        <v>80</v>
      </c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52"/>
    </row>
    <row r="95" spans="1:25" ht="15" hidden="1">
      <c r="A95" s="48"/>
      <c r="B95" s="53"/>
      <c r="C95" s="54"/>
      <c r="D95" s="117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52"/>
    </row>
    <row r="96" spans="1:25" ht="15" hidden="1">
      <c r="A96" s="48"/>
      <c r="B96" s="53"/>
      <c r="C96" s="54"/>
      <c r="D96" s="117"/>
      <c r="E96" s="118"/>
      <c r="F96" s="244" t="s">
        <v>81</v>
      </c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52"/>
    </row>
    <row r="97" spans="1:25" ht="15" hidden="1">
      <c r="A97" s="48"/>
      <c r="B97" s="53"/>
      <c r="C97" s="54"/>
      <c r="D97" s="117"/>
      <c r="E97" s="118"/>
      <c r="F97" s="244" t="s">
        <v>82</v>
      </c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52"/>
    </row>
    <row r="98" spans="1:25" ht="15" hidden="1">
      <c r="A98" s="48"/>
      <c r="B98" s="53"/>
      <c r="C98" s="54"/>
      <c r="D98" s="117"/>
      <c r="E98" s="128"/>
      <c r="F98" s="244" t="s">
        <v>83</v>
      </c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52"/>
    </row>
    <row r="99" spans="1:25" ht="15" hidden="1">
      <c r="A99" s="48"/>
      <c r="B99" s="53"/>
      <c r="C99" s="54"/>
      <c r="D99" s="117"/>
      <c r="E99" s="128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52"/>
    </row>
    <row r="100" spans="1:25" ht="15" hidden="1">
      <c r="A100" s="48"/>
      <c r="B100" s="53"/>
      <c r="C100" s="54"/>
      <c r="D100" s="117"/>
      <c r="E100" s="118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52"/>
    </row>
    <row r="101" spans="1:25" ht="15" hidden="1">
      <c r="A101" s="48"/>
      <c r="B101" s="53"/>
      <c r="C101" s="54"/>
      <c r="D101" s="117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52"/>
    </row>
    <row r="102" spans="1:25" ht="15" hidden="1">
      <c r="A102" s="48"/>
      <c r="B102" s="53"/>
      <c r="C102" s="54"/>
      <c r="D102" s="117"/>
      <c r="E102" s="243" t="s">
        <v>84</v>
      </c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52"/>
    </row>
    <row r="103" spans="1:25" ht="15" hidden="1">
      <c r="A103" s="48"/>
      <c r="B103" s="53"/>
      <c r="C103" s="54"/>
      <c r="D103" s="119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52"/>
    </row>
    <row r="104" spans="1:25" ht="15" hidden="1">
      <c r="A104" s="48"/>
      <c r="B104" s="53"/>
      <c r="C104" s="54"/>
      <c r="D104" s="119"/>
      <c r="E104" s="129"/>
      <c r="F104" s="235" t="s">
        <v>85</v>
      </c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52"/>
    </row>
    <row r="105" spans="1:25" ht="15" hidden="1">
      <c r="A105" s="48"/>
      <c r="B105" s="53"/>
      <c r="C105" s="54"/>
      <c r="D105" s="119"/>
      <c r="E105" s="129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52"/>
    </row>
    <row r="106" spans="1:25" ht="15" hidden="1">
      <c r="A106" s="48"/>
      <c r="B106" s="53"/>
      <c r="C106" s="54"/>
      <c r="D106" s="119"/>
      <c r="E106" s="129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52"/>
    </row>
    <row r="107" spans="1:25" ht="15" hidden="1">
      <c r="A107" s="48"/>
      <c r="B107" s="53"/>
      <c r="C107" s="54"/>
      <c r="D107" s="119"/>
      <c r="E107" s="129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52"/>
    </row>
    <row r="108" spans="1:25" ht="15" hidden="1">
      <c r="A108" s="48"/>
      <c r="B108" s="53"/>
      <c r="C108" s="54"/>
      <c r="D108" s="119"/>
      <c r="E108" s="129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52"/>
    </row>
    <row r="109" spans="1:25" ht="15" hidden="1">
      <c r="A109" s="48"/>
      <c r="B109" s="53"/>
      <c r="C109" s="54"/>
      <c r="D109" s="49"/>
      <c r="E109" s="51"/>
      <c r="F109" s="235" t="s">
        <v>86</v>
      </c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52"/>
    </row>
    <row r="110" spans="1:25" ht="15" hidden="1">
      <c r="A110" s="48"/>
      <c r="B110" s="53"/>
      <c r="C110" s="54"/>
      <c r="D110" s="49"/>
      <c r="E110" s="51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52"/>
    </row>
    <row r="111" spans="1:25" ht="15" hidden="1">
      <c r="A111" s="48"/>
      <c r="B111" s="53"/>
      <c r="C111" s="54"/>
      <c r="D111" s="49"/>
      <c r="E111" s="51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52"/>
    </row>
    <row r="112" spans="1:25" ht="15" hidden="1">
      <c r="A112" s="48"/>
      <c r="B112" s="53"/>
      <c r="C112" s="54"/>
      <c r="D112" s="49"/>
      <c r="E112" s="51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52"/>
    </row>
    <row r="113" spans="1:25" ht="15" hidden="1">
      <c r="A113" s="48"/>
      <c r="B113" s="53"/>
      <c r="C113" s="54"/>
      <c r="D113" s="49"/>
      <c r="E113" s="51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52"/>
    </row>
    <row r="114" spans="1:25" ht="15" hidden="1">
      <c r="A114" s="48"/>
      <c r="B114" s="53"/>
      <c r="C114" s="54"/>
      <c r="D114" s="56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2"/>
    </row>
    <row r="115" spans="1:25" ht="15" hidden="1">
      <c r="A115" s="48"/>
      <c r="B115" s="53"/>
      <c r="C115" s="54"/>
      <c r="D115" s="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52"/>
    </row>
    <row r="116" spans="1:25" ht="15" hidden="1">
      <c r="A116" s="48"/>
      <c r="B116" s="53"/>
      <c r="C116" s="54"/>
      <c r="D116" s="49"/>
      <c r="E116" s="51"/>
      <c r="F116" s="51"/>
      <c r="G116" s="51"/>
      <c r="H116" s="61"/>
      <c r="I116" s="61"/>
      <c r="J116" s="61"/>
      <c r="K116" s="61"/>
      <c r="L116" s="61"/>
      <c r="M116" s="61"/>
      <c r="N116" s="61"/>
      <c r="O116" s="62"/>
      <c r="P116" s="62"/>
      <c r="Q116" s="62"/>
      <c r="R116" s="62"/>
      <c r="S116" s="62"/>
      <c r="T116" s="62"/>
      <c r="U116" s="51"/>
      <c r="V116" s="51"/>
      <c r="W116" s="51"/>
      <c r="X116" s="51"/>
      <c r="Y116" s="52"/>
    </row>
    <row r="117" spans="1:25" ht="15" hidden="1">
      <c r="A117" s="48"/>
      <c r="B117" s="53"/>
      <c r="C117" s="54"/>
      <c r="D117" s="49"/>
      <c r="E117" s="63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62"/>
      <c r="U117" s="51"/>
      <c r="V117" s="51"/>
      <c r="W117" s="51"/>
      <c r="X117" s="51"/>
      <c r="Y117" s="52"/>
    </row>
    <row r="118" spans="1:25" ht="15" hidden="1">
      <c r="A118" s="48"/>
      <c r="B118" s="53"/>
      <c r="C118" s="54"/>
      <c r="D118" s="49"/>
      <c r="E118" s="51"/>
      <c r="F118" s="51"/>
      <c r="G118" s="51"/>
      <c r="H118" s="61"/>
      <c r="I118" s="61"/>
      <c r="J118" s="61"/>
      <c r="K118" s="61"/>
      <c r="L118" s="61"/>
      <c r="M118" s="61"/>
      <c r="N118" s="61"/>
      <c r="O118" s="62"/>
      <c r="P118" s="62"/>
      <c r="Q118" s="62"/>
      <c r="R118" s="62"/>
      <c r="S118" s="62"/>
      <c r="T118" s="62"/>
      <c r="U118" s="51"/>
      <c r="V118" s="51"/>
      <c r="W118" s="51"/>
      <c r="X118" s="51"/>
      <c r="Y118" s="52"/>
    </row>
    <row r="119" spans="1:25" ht="15" hidden="1">
      <c r="A119" s="48"/>
      <c r="B119" s="53"/>
      <c r="C119" s="54"/>
      <c r="D119" s="49"/>
      <c r="E119" s="51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52"/>
    </row>
    <row r="120" spans="1:25" ht="15" hidden="1">
      <c r="A120" s="48"/>
      <c r="B120" s="53"/>
      <c r="C120" s="54"/>
      <c r="D120" s="49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2"/>
    </row>
    <row r="121" spans="1:25" ht="15" hidden="1">
      <c r="A121" s="48"/>
      <c r="B121" s="53"/>
      <c r="C121" s="54"/>
      <c r="D121" s="49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2"/>
    </row>
    <row r="122" spans="1:25" ht="15" hidden="1">
      <c r="A122" s="48"/>
      <c r="B122" s="53"/>
      <c r="C122" s="54"/>
      <c r="D122" s="49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2"/>
    </row>
    <row r="123" spans="1:25" ht="15" hidden="1">
      <c r="A123" s="48"/>
      <c r="B123" s="53"/>
      <c r="C123" s="54"/>
      <c r="D123" s="49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2"/>
    </row>
    <row r="124" spans="1:25" ht="409.5" hidden="1">
      <c r="A124" s="48"/>
      <c r="B124" s="53"/>
      <c r="C124" s="54"/>
      <c r="D124" s="49"/>
      <c r="E124" s="51" t="s">
        <v>87</v>
      </c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2"/>
    </row>
    <row r="125" spans="1:25" ht="15" hidden="1">
      <c r="A125" s="48"/>
      <c r="B125" s="53"/>
      <c r="C125" s="54"/>
      <c r="D125" s="49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2"/>
    </row>
    <row r="126" spans="1:25" ht="15" hidden="1">
      <c r="A126" s="48"/>
      <c r="B126" s="53"/>
      <c r="C126" s="54"/>
      <c r="D126" s="49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2"/>
    </row>
    <row r="127" spans="1:25" ht="15" hidden="1">
      <c r="A127" s="48"/>
      <c r="B127" s="53"/>
      <c r="C127" s="54"/>
      <c r="D127" s="49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2"/>
    </row>
    <row r="128" spans="1:25" ht="2.25" customHeight="1">
      <c r="A128" s="48"/>
      <c r="B128" s="53"/>
      <c r="C128" s="54"/>
      <c r="D128" s="49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2"/>
    </row>
    <row r="129" spans="1:25" ht="11.25" customHeight="1">
      <c r="A129" s="48"/>
      <c r="B129" s="64"/>
      <c r="C129" s="65"/>
      <c r="D129" s="6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8"/>
    </row>
    <row r="130" spans="2:26" ht="15" customHeight="1">
      <c r="B130" s="247" t="str">
        <f ca="1">IF(GetMode()="DEBUG","Режим отладки","")</f>
        <v/>
      </c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88"/>
    </row>
    <row r="131" spans="2:25" ht="15">
      <c r="B131" s="251" t="s">
        <v>88</v>
      </c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</row>
    <row r="132" spans="3:25" ht="15">
      <c r="C132" s="87"/>
      <c r="D132" s="87"/>
      <c r="E132" s="246" t="s">
        <v>89</v>
      </c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87"/>
      <c r="S132" s="87"/>
      <c r="T132" s="87"/>
      <c r="U132" s="87"/>
      <c r="V132" s="87"/>
      <c r="W132" s="87"/>
      <c r="X132" s="87"/>
      <c r="Y132" s="87"/>
    </row>
  </sheetData>
  <sheetProtection password="C39D" sheet="1" objects="1" scenarios="1" formatColumns="0" formatRows="0"/>
  <mergeCells count="30">
    <mergeCell ref="B2:H2"/>
    <mergeCell ref="E132:Q132"/>
    <mergeCell ref="B130:Y130"/>
    <mergeCell ref="E76:X91"/>
    <mergeCell ref="E115:X115"/>
    <mergeCell ref="F117:S117"/>
    <mergeCell ref="B131:Y131"/>
    <mergeCell ref="F119:X119"/>
    <mergeCell ref="E92:X92"/>
    <mergeCell ref="F96:X96"/>
    <mergeCell ref="F97:X97"/>
    <mergeCell ref="F24:M24"/>
    <mergeCell ref="F104:X108"/>
    <mergeCell ref="P24:X24"/>
    <mergeCell ref="B3:C3"/>
    <mergeCell ref="B5:Y5"/>
    <mergeCell ref="E7:X22"/>
    <mergeCell ref="E61:F61"/>
    <mergeCell ref="G60:K60"/>
    <mergeCell ref="G61:J61"/>
    <mergeCell ref="F109:X113"/>
    <mergeCell ref="F25:M25"/>
    <mergeCell ref="P25:X25"/>
    <mergeCell ref="E42:X58"/>
    <mergeCell ref="P33:X33"/>
    <mergeCell ref="E60:F60"/>
    <mergeCell ref="E59:X59"/>
    <mergeCell ref="E102:X103"/>
    <mergeCell ref="F98:X100"/>
    <mergeCell ref="E94:X95"/>
  </mergeCells>
  <hyperlinks>
    <hyperlink ref="G60" r:id="rId1" display="mailto:rek@xrm.ru"/>
    <hyperlink ref="E132" r:id="rId2" display="http://elpass.ru/"/>
  </hyperlinks>
  <printOptions/>
  <pageMargins left="0.7" right="0.7" top="0.75" bottom="0.75" header="0.3" footer="0.3"/>
  <pageSetup horizontalDpi="180" verticalDpi="180"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angesColumns"/>
  <dimension ref="A1:A1"/>
  <sheetViews>
    <sheetView workbookViewId="0" topLeftCell="A1">
      <selection activeCell="O45" sqref="O45"/>
    </sheetView>
  </sheetViews>
  <sheetFormatPr defaultColWidth="8.88671875" defaultRowHeight="15"/>
  <cols>
    <col min="1" max="1" width="16.3359375" style="0" bestFit="1" customWidth="1"/>
  </cols>
  <sheetData/>
  <sheetProtection password="C39D" sheet="1" objects="1" scenarios="1" formatColumns="0" forma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angesRows"/>
  <dimension ref="A1:BO41"/>
  <sheetViews>
    <sheetView showGridLines="0" zoomScale="71" zoomScaleNormal="71" workbookViewId="0" topLeftCell="A13">
      <selection activeCell="L31" sqref="L31"/>
    </sheetView>
  </sheetViews>
  <sheetFormatPr defaultColWidth="9.10546875" defaultRowHeight="15"/>
  <cols>
    <col min="1" max="1" width="21.99609375" style="3" customWidth="1"/>
    <col min="2" max="2" width="15.88671875" style="3" customWidth="1"/>
    <col min="3" max="3" width="15.88671875" style="12" customWidth="1"/>
    <col min="4" max="5" width="15.88671875" style="2" customWidth="1"/>
    <col min="6" max="6" width="15.88671875" style="4" customWidth="1"/>
    <col min="7" max="13" width="15.88671875" style="2" customWidth="1"/>
    <col min="14" max="17" width="15.88671875" style="10" customWidth="1"/>
    <col min="18" max="25" width="15.88671875" style="2" customWidth="1"/>
    <col min="26" max="33" width="15.88671875" style="6" customWidth="1"/>
    <col min="34" max="34" width="15.88671875" style="7" customWidth="1"/>
    <col min="35" max="51" width="15.88671875" style="2" customWidth="1"/>
    <col min="52" max="56" width="9.10546875" style="2" customWidth="1"/>
    <col min="57" max="64" width="9.10546875" style="72" customWidth="1"/>
    <col min="65" max="65" width="9.10546875" style="2" customWidth="1"/>
    <col min="66" max="16384" width="9.10546875" style="2" customWidth="1"/>
  </cols>
  <sheetData>
    <row r="1" spans="1:21" ht="15">
      <c r="A1" s="8" t="s">
        <v>1927</v>
      </c>
      <c r="D1" s="11"/>
      <c r="E1" s="11"/>
      <c r="F1" s="37"/>
      <c r="G1" s="11"/>
      <c r="H1" s="11"/>
      <c r="I1" s="11"/>
      <c r="J1" s="11"/>
      <c r="K1" s="11"/>
      <c r="L1" s="11"/>
      <c r="M1" s="11"/>
      <c r="R1" s="11"/>
      <c r="T1" s="11"/>
      <c r="U1" s="11"/>
    </row>
    <row r="2" spans="1:6" s="21" customFormat="1" ht="29.25" customHeight="1">
      <c r="A2" s="16"/>
      <c r="B2" s="73"/>
      <c r="C2" s="143"/>
      <c r="F2" s="36"/>
    </row>
    <row r="6" ht="15">
      <c r="A6" s="8" t="s">
        <v>1928</v>
      </c>
    </row>
    <row r="7" spans="2:13" s="90" customFormat="1" ht="45.75" customHeight="1">
      <c r="B7" s="146"/>
      <c r="C7" s="148"/>
      <c r="D7" s="148"/>
      <c r="E7" s="94"/>
      <c r="F7" s="94">
        <v>1</v>
      </c>
      <c r="G7" s="140"/>
      <c r="H7" s="158"/>
      <c r="I7" s="158">
        <v>1</v>
      </c>
      <c r="J7" s="162"/>
      <c r="K7" s="158" t="s">
        <v>1929</v>
      </c>
      <c r="L7" s="159"/>
      <c r="M7" s="163"/>
    </row>
    <row r="10" ht="15">
      <c r="A10" s="8" t="s">
        <v>1930</v>
      </c>
    </row>
    <row r="11" spans="2:13" s="90" customFormat="1" ht="20.1" customHeight="1">
      <c r="B11" s="146"/>
      <c r="C11" s="147"/>
      <c r="D11" s="147"/>
      <c r="E11" s="280"/>
      <c r="F11" s="286" t="s">
        <v>1931</v>
      </c>
      <c r="G11" s="288"/>
      <c r="H11" s="283" t="s">
        <v>1932</v>
      </c>
      <c r="I11" s="284"/>
      <c r="J11" s="284"/>
      <c r="K11" s="158" t="s">
        <v>1929</v>
      </c>
      <c r="L11" s="159"/>
      <c r="M11" s="160"/>
    </row>
    <row r="12" spans="2:13" s="90" customFormat="1" ht="20.1" customHeight="1">
      <c r="B12" s="146"/>
      <c r="C12" s="148"/>
      <c r="D12" s="148"/>
      <c r="E12" s="281"/>
      <c r="F12" s="287"/>
      <c r="G12" s="289"/>
      <c r="H12" s="283" t="s">
        <v>1933</v>
      </c>
      <c r="I12" s="284"/>
      <c r="J12" s="284"/>
      <c r="K12" s="158" t="s">
        <v>1929</v>
      </c>
      <c r="L12" s="159"/>
      <c r="M12" s="160"/>
    </row>
    <row r="13" spans="2:13" s="90" customFormat="1" ht="27" customHeight="1">
      <c r="B13" s="146"/>
      <c r="C13" s="148"/>
      <c r="D13" s="148"/>
      <c r="E13" s="281"/>
      <c r="F13" s="287"/>
      <c r="G13" s="289"/>
      <c r="H13" s="285" t="s">
        <v>1934</v>
      </c>
      <c r="I13" s="285"/>
      <c r="J13" s="285"/>
      <c r="K13" s="158" t="s">
        <v>1929</v>
      </c>
      <c r="L13" s="161">
        <f>SUM(L14:L15)</f>
        <v>0</v>
      </c>
      <c r="M13" s="160"/>
    </row>
    <row r="14" spans="2:13" s="90" customFormat="1" ht="45.75" customHeight="1">
      <c r="B14" s="146"/>
      <c r="C14" s="148"/>
      <c r="D14" s="148"/>
      <c r="E14" s="281"/>
      <c r="F14" s="287"/>
      <c r="G14" s="289"/>
      <c r="H14" s="158"/>
      <c r="I14" s="158">
        <v>1</v>
      </c>
      <c r="J14" s="162"/>
      <c r="K14" s="158" t="s">
        <v>1929</v>
      </c>
      <c r="L14" s="159"/>
      <c r="M14" s="163"/>
    </row>
    <row r="15" spans="2:20" s="90" customFormat="1" ht="20.1" customHeight="1">
      <c r="B15" s="146"/>
      <c r="C15" s="148"/>
      <c r="D15" s="148"/>
      <c r="E15" s="281"/>
      <c r="F15" s="287"/>
      <c r="G15" s="289"/>
      <c r="H15" s="153"/>
      <c r="I15" s="153"/>
      <c r="J15" s="165" t="s">
        <v>1935</v>
      </c>
      <c r="K15" s="153"/>
      <c r="L15" s="153"/>
      <c r="M15" s="155"/>
      <c r="Q15" s="97"/>
      <c r="T15" s="97" t="s">
        <v>1928</v>
      </c>
    </row>
    <row r="16" spans="2:13" s="90" customFormat="1" ht="28.5" customHeight="1">
      <c r="B16" s="146"/>
      <c r="C16" s="149"/>
      <c r="D16" s="149"/>
      <c r="E16" s="282"/>
      <c r="F16" s="287"/>
      <c r="G16" s="289"/>
      <c r="H16" s="283" t="s">
        <v>1936</v>
      </c>
      <c r="I16" s="284"/>
      <c r="J16" s="284"/>
      <c r="K16" s="164" t="s">
        <v>1911</v>
      </c>
      <c r="L16" s="229"/>
      <c r="M16" s="160"/>
    </row>
    <row r="18" ht="15">
      <c r="A18" s="8" t="s">
        <v>1937</v>
      </c>
    </row>
    <row r="19" spans="2:5" s="90" customFormat="1" ht="93" customHeight="1">
      <c r="B19" s="102"/>
      <c r="C19" s="121"/>
      <c r="D19" s="141"/>
      <c r="E19" s="142"/>
    </row>
    <row r="20" ht="15">
      <c r="C20" s="103"/>
    </row>
    <row r="23" s="3" customFormat="1" ht="11.25">
      <c r="A23" s="8" t="s">
        <v>1938</v>
      </c>
    </row>
    <row r="24" spans="2:6" s="3" customFormat="1" ht="30.75" customHeight="1">
      <c r="B24" s="107"/>
      <c r="C24" s="140"/>
      <c r="D24" s="90"/>
      <c r="E24" s="90"/>
      <c r="F24" s="90"/>
    </row>
    <row r="25" ht="15">
      <c r="A25" s="8" t="s">
        <v>1939</v>
      </c>
    </row>
    <row r="26" spans="2:13" s="90" customFormat="1" ht="20.1" customHeight="1">
      <c r="B26" s="293"/>
      <c r="C26" s="286" t="s">
        <v>1931</v>
      </c>
      <c r="D26" s="290"/>
      <c r="E26" s="280"/>
      <c r="F26" s="286" t="s">
        <v>1931</v>
      </c>
      <c r="G26" s="288"/>
      <c r="H26" s="283" t="s">
        <v>1932</v>
      </c>
      <c r="I26" s="284"/>
      <c r="J26" s="284"/>
      <c r="K26" s="158" t="s">
        <v>1929</v>
      </c>
      <c r="L26" s="159"/>
      <c r="M26" s="160"/>
    </row>
    <row r="27" spans="2:13" s="90" customFormat="1" ht="20.1" customHeight="1">
      <c r="B27" s="293"/>
      <c r="C27" s="286"/>
      <c r="D27" s="291"/>
      <c r="E27" s="281"/>
      <c r="F27" s="287"/>
      <c r="G27" s="289"/>
      <c r="H27" s="283" t="s">
        <v>1933</v>
      </c>
      <c r="I27" s="284"/>
      <c r="J27" s="284"/>
      <c r="K27" s="158" t="s">
        <v>1929</v>
      </c>
      <c r="L27" s="159"/>
      <c r="M27" s="160"/>
    </row>
    <row r="28" spans="2:13" s="90" customFormat="1" ht="27" customHeight="1">
      <c r="B28" s="293"/>
      <c r="C28" s="286"/>
      <c r="D28" s="291"/>
      <c r="E28" s="281"/>
      <c r="F28" s="287"/>
      <c r="G28" s="289"/>
      <c r="H28" s="285" t="s">
        <v>1934</v>
      </c>
      <c r="I28" s="285"/>
      <c r="J28" s="285"/>
      <c r="K28" s="158" t="s">
        <v>1929</v>
      </c>
      <c r="L28" s="161">
        <f>SUM(L29:L30)</f>
        <v>0</v>
      </c>
      <c r="M28" s="160"/>
    </row>
    <row r="29" spans="2:13" s="90" customFormat="1" ht="45.75" customHeight="1">
      <c r="B29" s="293"/>
      <c r="C29" s="286"/>
      <c r="D29" s="291"/>
      <c r="E29" s="281"/>
      <c r="F29" s="287"/>
      <c r="G29" s="289"/>
      <c r="H29" s="158"/>
      <c r="I29" s="158">
        <v>1</v>
      </c>
      <c r="J29" s="162"/>
      <c r="K29" s="158" t="s">
        <v>1929</v>
      </c>
      <c r="L29" s="159"/>
      <c r="M29" s="163"/>
    </row>
    <row r="30" spans="2:20" s="90" customFormat="1" ht="20.1" customHeight="1">
      <c r="B30" s="293"/>
      <c r="C30" s="286"/>
      <c r="D30" s="291"/>
      <c r="E30" s="281"/>
      <c r="F30" s="287"/>
      <c r="G30" s="289"/>
      <c r="H30" s="153"/>
      <c r="I30" s="153"/>
      <c r="J30" s="165" t="s">
        <v>1935</v>
      </c>
      <c r="K30" s="153"/>
      <c r="L30" s="153"/>
      <c r="M30" s="155"/>
      <c r="Q30" s="97"/>
      <c r="T30" s="97" t="s">
        <v>1928</v>
      </c>
    </row>
    <row r="31" spans="2:13" s="90" customFormat="1" ht="28.5" customHeight="1">
      <c r="B31" s="293"/>
      <c r="C31" s="286"/>
      <c r="D31" s="291"/>
      <c r="E31" s="282"/>
      <c r="F31" s="287"/>
      <c r="G31" s="289"/>
      <c r="H31" s="283" t="s">
        <v>1936</v>
      </c>
      <c r="I31" s="284"/>
      <c r="J31" s="284"/>
      <c r="K31" s="164" t="s">
        <v>1911</v>
      </c>
      <c r="L31" s="229"/>
      <c r="M31" s="160"/>
    </row>
    <row r="32" spans="2:17" s="90" customFormat="1" ht="18" customHeight="1">
      <c r="B32" s="293"/>
      <c r="C32" s="286"/>
      <c r="D32" s="292"/>
      <c r="E32" s="153"/>
      <c r="F32" s="156"/>
      <c r="G32" s="276" t="s">
        <v>1940</v>
      </c>
      <c r="H32" s="276"/>
      <c r="I32" s="276"/>
      <c r="J32" s="276"/>
      <c r="K32" s="153"/>
      <c r="L32" s="153"/>
      <c r="M32" s="155"/>
      <c r="Q32" s="97" t="s">
        <v>1930</v>
      </c>
    </row>
    <row r="33" spans="1:10" s="168" customFormat="1" ht="15">
      <c r="A33" s="166" t="s">
        <v>12</v>
      </c>
      <c r="J33" s="167"/>
    </row>
    <row r="34" spans="1:67" s="168" customFormat="1" ht="15">
      <c r="A34" s="169"/>
      <c r="B34" s="169"/>
      <c r="C34" s="170"/>
      <c r="D34" s="171"/>
      <c r="E34" s="171"/>
      <c r="F34" s="172"/>
      <c r="G34" s="171"/>
      <c r="H34" s="171"/>
      <c r="I34" s="173" t="s">
        <v>10</v>
      </c>
      <c r="J34" s="174"/>
      <c r="K34" s="174">
        <v>1</v>
      </c>
      <c r="L34" s="175"/>
      <c r="M34" s="176"/>
      <c r="N34" s="177"/>
      <c r="O34" s="177"/>
      <c r="P34" s="178"/>
      <c r="Q34" s="178"/>
      <c r="R34" s="179"/>
      <c r="S34" s="179"/>
      <c r="T34" s="179"/>
      <c r="U34" s="179"/>
      <c r="V34" s="179"/>
      <c r="W34" s="179"/>
      <c r="X34" s="179"/>
      <c r="Y34" s="179"/>
      <c r="Z34" s="180"/>
      <c r="AA34" s="180"/>
      <c r="AB34" s="180"/>
      <c r="AC34" s="180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</row>
    <row r="35" spans="1:67" s="168" customFormat="1" ht="15">
      <c r="A35" s="166" t="s">
        <v>14</v>
      </c>
      <c r="I35" s="181"/>
      <c r="K35" s="181"/>
      <c r="N35" s="178"/>
      <c r="O35" s="178"/>
      <c r="P35" s="178"/>
      <c r="Q35" s="178"/>
      <c r="R35" s="179"/>
      <c r="S35" s="179"/>
      <c r="T35" s="179"/>
      <c r="U35" s="179"/>
      <c r="V35" s="179"/>
      <c r="W35" s="179"/>
      <c r="X35" s="179"/>
      <c r="Y35" s="179"/>
      <c r="Z35" s="180"/>
      <c r="AA35" s="180"/>
      <c r="AB35" s="180"/>
      <c r="AC35" s="180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</row>
    <row r="36" spans="1:67" s="168" customFormat="1" ht="15">
      <c r="A36" s="169"/>
      <c r="E36" s="300" t="s">
        <v>9</v>
      </c>
      <c r="F36" s="302"/>
      <c r="G36" s="304">
        <v>1</v>
      </c>
      <c r="H36" s="274"/>
      <c r="I36" s="173" t="s">
        <v>10</v>
      </c>
      <c r="J36" s="174"/>
      <c r="K36" s="174">
        <v>1</v>
      </c>
      <c r="L36" s="175"/>
      <c r="M36" s="176"/>
      <c r="N36" s="177"/>
      <c r="O36" s="177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</row>
    <row r="37" spans="1:67" s="168" customFormat="1" ht="15">
      <c r="A37" s="169"/>
      <c r="E37" s="300"/>
      <c r="F37" s="302"/>
      <c r="G37" s="299"/>
      <c r="H37" s="274"/>
      <c r="I37" s="306"/>
      <c r="J37" s="297"/>
      <c r="K37" s="183"/>
      <c r="L37" s="297" t="s">
        <v>11</v>
      </c>
      <c r="M37" s="298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 t="s">
        <v>12</v>
      </c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</row>
    <row r="38" spans="1:67" s="168" customFormat="1" ht="15">
      <c r="A38" s="166" t="s">
        <v>16</v>
      </c>
      <c r="H38" s="181"/>
      <c r="I38" s="181"/>
      <c r="J38" s="181"/>
      <c r="N38" s="178"/>
      <c r="O38" s="178"/>
      <c r="P38" s="178"/>
      <c r="Q38" s="178"/>
      <c r="R38" s="179"/>
      <c r="S38" s="179"/>
      <c r="T38" s="179"/>
      <c r="U38" s="179"/>
      <c r="V38" s="179"/>
      <c r="W38" s="179"/>
      <c r="X38" s="179"/>
      <c r="Y38" s="179"/>
      <c r="Z38" s="180"/>
      <c r="AA38" s="180"/>
      <c r="AB38" s="180"/>
      <c r="AC38" s="180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</row>
    <row r="39" spans="1:64" s="168" customFormat="1" ht="15">
      <c r="A39" s="169"/>
      <c r="B39" s="299"/>
      <c r="C39" s="299"/>
      <c r="D39" s="269"/>
      <c r="E39" s="300" t="s">
        <v>9</v>
      </c>
      <c r="F39" s="302"/>
      <c r="G39" s="304">
        <v>1</v>
      </c>
      <c r="H39" s="274"/>
      <c r="I39" s="173" t="s">
        <v>10</v>
      </c>
      <c r="J39" s="174"/>
      <c r="K39" s="174">
        <v>1</v>
      </c>
      <c r="L39" s="175"/>
      <c r="M39" s="176"/>
      <c r="N39" s="177"/>
      <c r="O39" s="182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5"/>
      <c r="AC39" s="184"/>
      <c r="AD39" s="184"/>
      <c r="AE39" s="182"/>
      <c r="AF39" s="184"/>
      <c r="AG39" s="184"/>
      <c r="AH39" s="184"/>
      <c r="AI39" s="182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9"/>
      <c r="BF39" s="179"/>
      <c r="BG39" s="179"/>
      <c r="BH39" s="179"/>
      <c r="BI39" s="179"/>
      <c r="BJ39" s="179"/>
      <c r="BK39" s="179"/>
      <c r="BL39" s="179"/>
    </row>
    <row r="40" spans="1:64" s="168" customFormat="1" ht="15">
      <c r="A40" s="169"/>
      <c r="B40" s="299"/>
      <c r="C40" s="299"/>
      <c r="D40" s="269"/>
      <c r="E40" s="301"/>
      <c r="F40" s="303"/>
      <c r="G40" s="305"/>
      <c r="H40" s="274"/>
      <c r="I40" s="306"/>
      <c r="J40" s="297"/>
      <c r="K40" s="183"/>
      <c r="L40" s="297" t="s">
        <v>11</v>
      </c>
      <c r="M40" s="298"/>
      <c r="N40" s="177"/>
      <c r="O40" s="182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2"/>
      <c r="AF40" s="184"/>
      <c r="AG40" s="184"/>
      <c r="AH40" s="184"/>
      <c r="AI40" s="182" t="s">
        <v>12</v>
      </c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9"/>
      <c r="BF40" s="179"/>
      <c r="BG40" s="179"/>
      <c r="BH40" s="179"/>
      <c r="BI40" s="179"/>
      <c r="BJ40" s="179"/>
      <c r="BK40" s="179"/>
      <c r="BL40" s="179"/>
    </row>
    <row r="41" spans="1:35" s="168" customFormat="1" ht="15">
      <c r="A41" s="169"/>
      <c r="B41" s="299"/>
      <c r="C41" s="299"/>
      <c r="D41" s="269"/>
      <c r="E41" s="186"/>
      <c r="F41" s="187"/>
      <c r="G41" s="187"/>
      <c r="H41" s="187" t="s">
        <v>13</v>
      </c>
      <c r="I41" s="187"/>
      <c r="J41" s="187"/>
      <c r="K41" s="187"/>
      <c r="L41" s="187"/>
      <c r="M41" s="188"/>
      <c r="N41" s="177"/>
      <c r="O41" s="182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2" t="s">
        <v>14</v>
      </c>
      <c r="AF41" s="184"/>
      <c r="AG41" s="184"/>
      <c r="AH41" s="184"/>
      <c r="AI41" s="182"/>
    </row>
  </sheetData>
  <sheetProtection password="C39D" sheet="1" objects="1" scenarios="1" formatColumns="0" formatRows="0"/>
  <mergeCells count="33">
    <mergeCell ref="L37:M37"/>
    <mergeCell ref="B39:B41"/>
    <mergeCell ref="C39:C41"/>
    <mergeCell ref="D39:D41"/>
    <mergeCell ref="E39:E40"/>
    <mergeCell ref="F39:F40"/>
    <mergeCell ref="G39:G40"/>
    <mergeCell ref="H39:H40"/>
    <mergeCell ref="I40:J40"/>
    <mergeCell ref="L40:M40"/>
    <mergeCell ref="E36:E37"/>
    <mergeCell ref="F36:F37"/>
    <mergeCell ref="G36:G37"/>
    <mergeCell ref="H36:H37"/>
    <mergeCell ref="I37:J37"/>
    <mergeCell ref="G32:J32"/>
    <mergeCell ref="E11:E16"/>
    <mergeCell ref="F11:F16"/>
    <mergeCell ref="G11:G16"/>
    <mergeCell ref="H11:J11"/>
    <mergeCell ref="H12:J12"/>
    <mergeCell ref="H13:J13"/>
    <mergeCell ref="H16:J16"/>
    <mergeCell ref="G26:G31"/>
    <mergeCell ref="H26:J26"/>
    <mergeCell ref="H27:J27"/>
    <mergeCell ref="H28:J28"/>
    <mergeCell ref="H31:J31"/>
    <mergeCell ref="B26:B32"/>
    <mergeCell ref="C26:C32"/>
    <mergeCell ref="D26:D32"/>
    <mergeCell ref="E26:E31"/>
    <mergeCell ref="F26:F31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C2 M16 M26:M29 M31 M11:M14 M7">
      <formula1>900</formula1>
    </dataValidation>
    <dataValidation type="whole" allowBlank="1" showErrorMessage="1" errorTitle="Ошибка" error="Допускается ввод только неотрицательных целых чисел!" sqref="L11:L14 L26:L29 L7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H26 H11"/>
    <dataValidation type="decimal" allowBlank="1" showErrorMessage="1" errorTitle="Ошибка" error="Допускается ввод только неотрицательных чисел!" sqref="L31 L16">
      <formula1>0</formula1>
      <formula2>9.99999999999999E+23</formula2>
    </dataValidation>
    <dataValidation type="date" allowBlank="1" showInputMessage="1" showErrorMessage="1" prompt="Введите дату в формате ДД.ММ.ГГГГ" error=" Некорректная дата. Введите дату в формате ДД.ММ.ГГГГ" sqref="D19">
      <formula1>42005</formula1>
      <formula2>73415</formula2>
    </dataValidation>
    <dataValidation type="list" allowBlank="1" showInputMessage="1" showErrorMessage="1" prompt="Выберите значение из списка" error="Выберите значение из выпадающего списка" sqref="H36:H37 H39:H40">
      <formula1>MO_LIST</formula1>
    </dataValidation>
    <dataValidation allowBlank="1" showInputMessage="1" showErrorMessage="1" prompt="Введите название территории или выберите муниципальный район и муниципальное образование для автоматического формирования имени территории" sqref="D39:D41"/>
    <dataValidation type="list" showInputMessage="1" showErrorMessage="1" prompt="Выберите значение из списка" error="Выберите наименование территории из списка" sqref="D26">
      <formula1>Territory_range</formula1>
    </dataValidation>
  </dataValidations>
  <hyperlinks>
    <hyperlink ref="J15" location="'Доступ к товарам и услугам'!C3" tooltip="Добавить запись" display="Добавить причину"/>
    <hyperlink ref="J30" location="'Доступ к товарам и услугам'!C3" tooltip="Добавить запись" display="Добавить причину"/>
    <hyperlink ref="G32:J32" location="'Доступ к товарам и услугам'!C3" tooltip="Добавить запись" display="Добавить систему теплоснабжения"/>
    <hyperlink ref="L37:M37" location="Территории!C3" tooltip="Добавить запись" display="Добавить МО"/>
    <hyperlink ref="L40:M40" location="Территории!C3" tooltip="Добавить запись" display="Добавить МО"/>
    <hyperlink ref="H41" location="Территории!A1" tooltip="Добавить запись" display="Добавить ГО / МР"/>
  </hyperlink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ferenceData"/>
  <dimension ref="A1:G13"/>
  <sheetViews>
    <sheetView showGridLines="0" workbookViewId="0" topLeftCell="A1">
      <selection activeCell="G2" sqref="G2"/>
    </sheetView>
  </sheetViews>
  <sheetFormatPr defaultColWidth="9.10546875" defaultRowHeight="15"/>
  <cols>
    <col min="1" max="2" width="9.10546875" style="5" customWidth="1"/>
    <col min="3" max="3" width="17.88671875" style="5" customWidth="1"/>
    <col min="4" max="4" width="28.88671875" style="5" customWidth="1"/>
    <col min="5" max="5" width="38.99609375" style="5" customWidth="1"/>
    <col min="6" max="6" width="9.10546875" style="5" customWidth="1"/>
    <col min="7" max="7" width="26.3359375" style="5" customWidth="1"/>
    <col min="8" max="8" width="9.10546875" style="5" customWidth="1"/>
    <col min="9" max="16384" width="9.10546875" style="5" customWidth="1"/>
  </cols>
  <sheetData>
    <row r="1" spans="1:7" ht="25.5">
      <c r="A1" s="70" t="s">
        <v>1899</v>
      </c>
      <c r="B1" s="70" t="s">
        <v>1900</v>
      </c>
      <c r="C1" s="70" t="s">
        <v>1901</v>
      </c>
      <c r="D1" s="70" t="s">
        <v>1902</v>
      </c>
      <c r="E1" s="70" t="s">
        <v>1903</v>
      </c>
      <c r="G1" s="70" t="s">
        <v>1891</v>
      </c>
    </row>
    <row r="2" spans="1:7" ht="22.5">
      <c r="A2" s="71" t="s">
        <v>1904</v>
      </c>
      <c r="B2" s="71" t="s">
        <v>1905</v>
      </c>
      <c r="C2" s="71" t="s">
        <v>1906</v>
      </c>
      <c r="D2" s="150" t="s">
        <v>1907</v>
      </c>
      <c r="E2" s="71" t="s">
        <v>1908</v>
      </c>
      <c r="G2" t="s">
        <v>1980</v>
      </c>
    </row>
    <row r="3" spans="1:5" ht="22.5">
      <c r="A3" s="71" t="s">
        <v>1909</v>
      </c>
      <c r="B3" s="71" t="s">
        <v>1910</v>
      </c>
      <c r="C3" s="71" t="s">
        <v>1911</v>
      </c>
      <c r="D3" s="150" t="s">
        <v>1912</v>
      </c>
      <c r="E3" s="71" t="s">
        <v>1913</v>
      </c>
    </row>
    <row r="4" spans="1:5" ht="22.5">
      <c r="A4" s="71" t="s">
        <v>1914</v>
      </c>
      <c r="C4" s="71" t="s">
        <v>1915</v>
      </c>
      <c r="D4" s="150" t="s">
        <v>1916</v>
      </c>
      <c r="E4" s="71" t="s">
        <v>1917</v>
      </c>
    </row>
    <row r="5" ht="15">
      <c r="A5" s="71" t="s">
        <v>1918</v>
      </c>
    </row>
    <row r="6" ht="15">
      <c r="A6" s="71" t="s">
        <v>1919</v>
      </c>
    </row>
    <row r="7" ht="15">
      <c r="A7" s="71" t="s">
        <v>1920</v>
      </c>
    </row>
    <row r="8" ht="15">
      <c r="A8" s="71" t="s">
        <v>1921</v>
      </c>
    </row>
    <row r="9" ht="15">
      <c r="A9" s="71" t="s">
        <v>1922</v>
      </c>
    </row>
    <row r="10" ht="15">
      <c r="A10" s="71" t="s">
        <v>1923</v>
      </c>
    </row>
    <row r="11" ht="15">
      <c r="A11" s="71" t="s">
        <v>1924</v>
      </c>
    </row>
    <row r="12" ht="15">
      <c r="A12" s="71" t="s">
        <v>1925</v>
      </c>
    </row>
    <row r="13" ht="15">
      <c r="A13" s="71" t="s">
        <v>1926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gistryMunicipal"/>
  <dimension ref="A1:G896"/>
  <sheetViews>
    <sheetView workbookViewId="0" topLeftCell="A1">
      <selection activeCell="F17" sqref="F17"/>
    </sheetView>
  </sheetViews>
  <sheetFormatPr defaultColWidth="8.88671875" defaultRowHeight="15"/>
  <cols>
    <col min="1" max="1" width="35.6640625" style="0" customWidth="1"/>
    <col min="2" max="2" width="10.6640625" style="0" customWidth="1"/>
    <col min="3" max="3" width="15.6640625" style="0" customWidth="1"/>
    <col min="5" max="6" width="35.6640625" style="0" customWidth="1"/>
    <col min="7" max="7" width="12.6640625" style="0" customWidth="1"/>
  </cols>
  <sheetData>
    <row r="1" spans="1:7" ht="15">
      <c r="A1" s="9" t="s">
        <v>90</v>
      </c>
      <c r="B1" s="9" t="s">
        <v>91</v>
      </c>
      <c r="C1" s="9" t="s">
        <v>92</v>
      </c>
      <c r="E1" s="9" t="s">
        <v>90</v>
      </c>
      <c r="F1" s="9" t="s">
        <v>93</v>
      </c>
      <c r="G1" s="9" t="s">
        <v>94</v>
      </c>
    </row>
    <row r="2" spans="1:7" ht="15">
      <c r="A2" s="9" t="s">
        <v>95</v>
      </c>
      <c r="B2" s="9" t="s">
        <v>96</v>
      </c>
      <c r="C2" s="9" t="s">
        <v>97</v>
      </c>
      <c r="E2" s="9" t="s">
        <v>95</v>
      </c>
      <c r="F2" s="9" t="s">
        <v>98</v>
      </c>
      <c r="G2" s="9" t="s">
        <v>96</v>
      </c>
    </row>
    <row r="3" spans="1:7" ht="15">
      <c r="A3" s="9" t="s">
        <v>99</v>
      </c>
      <c r="B3" s="9" t="s">
        <v>100</v>
      </c>
      <c r="C3" s="9" t="s">
        <v>101</v>
      </c>
      <c r="E3" s="9" t="s">
        <v>95</v>
      </c>
      <c r="F3" s="9" t="s">
        <v>102</v>
      </c>
      <c r="G3" s="9" t="s">
        <v>103</v>
      </c>
    </row>
    <row r="4" spans="1:7" ht="15">
      <c r="A4" s="9" t="s">
        <v>104</v>
      </c>
      <c r="B4" s="9" t="s">
        <v>105</v>
      </c>
      <c r="C4" s="9" t="s">
        <v>106</v>
      </c>
      <c r="E4" s="9" t="s">
        <v>95</v>
      </c>
      <c r="F4" s="9" t="s">
        <v>107</v>
      </c>
      <c r="G4" s="9" t="s">
        <v>108</v>
      </c>
    </row>
    <row r="5" spans="1:7" ht="15">
      <c r="A5" s="9" t="s">
        <v>109</v>
      </c>
      <c r="B5" s="9" t="s">
        <v>110</v>
      </c>
      <c r="C5" s="9" t="s">
        <v>111</v>
      </c>
      <c r="E5" s="9" t="s">
        <v>95</v>
      </c>
      <c r="F5" s="9" t="s">
        <v>112</v>
      </c>
      <c r="G5" s="9" t="s">
        <v>113</v>
      </c>
    </row>
    <row r="6" spans="1:7" ht="15">
      <c r="A6" s="9" t="s">
        <v>114</v>
      </c>
      <c r="B6" s="9" t="s">
        <v>115</v>
      </c>
      <c r="C6" s="9" t="s">
        <v>116</v>
      </c>
      <c r="E6" s="9" t="s">
        <v>95</v>
      </c>
      <c r="F6" s="9" t="s">
        <v>117</v>
      </c>
      <c r="G6" s="9" t="s">
        <v>118</v>
      </c>
    </row>
    <row r="7" spans="1:7" ht="15">
      <c r="A7" s="9" t="s">
        <v>119</v>
      </c>
      <c r="B7" s="9" t="s">
        <v>120</v>
      </c>
      <c r="C7" s="9" t="s">
        <v>121</v>
      </c>
      <c r="E7" s="9" t="s">
        <v>95</v>
      </c>
      <c r="F7" s="9" t="s">
        <v>122</v>
      </c>
      <c r="G7" s="9" t="s">
        <v>123</v>
      </c>
    </row>
    <row r="8" spans="1:7" ht="15">
      <c r="A8" s="9" t="s">
        <v>124</v>
      </c>
      <c r="B8" s="9" t="s">
        <v>125</v>
      </c>
      <c r="C8" s="9" t="s">
        <v>126</v>
      </c>
      <c r="E8" s="9" t="s">
        <v>95</v>
      </c>
      <c r="F8" s="9" t="s">
        <v>127</v>
      </c>
      <c r="G8" s="9" t="s">
        <v>128</v>
      </c>
    </row>
    <row r="9" spans="1:7" ht="15">
      <c r="A9" s="9" t="s">
        <v>129</v>
      </c>
      <c r="B9" s="9" t="s">
        <v>130</v>
      </c>
      <c r="C9" s="9" t="s">
        <v>131</v>
      </c>
      <c r="E9" s="9" t="s">
        <v>95</v>
      </c>
      <c r="F9" s="9" t="s">
        <v>132</v>
      </c>
      <c r="G9" s="9" t="s">
        <v>133</v>
      </c>
    </row>
    <row r="10" spans="1:7" ht="15">
      <c r="A10" s="9" t="s">
        <v>134</v>
      </c>
      <c r="B10" s="9" t="s">
        <v>135</v>
      </c>
      <c r="C10" s="9" t="s">
        <v>136</v>
      </c>
      <c r="E10" s="9" t="s">
        <v>95</v>
      </c>
      <c r="F10" s="9" t="s">
        <v>137</v>
      </c>
      <c r="G10" s="9" t="s">
        <v>138</v>
      </c>
    </row>
    <row r="11" spans="1:7" ht="15">
      <c r="A11" s="9" t="s">
        <v>139</v>
      </c>
      <c r="B11" s="9" t="s">
        <v>140</v>
      </c>
      <c r="C11" s="9" t="s">
        <v>141</v>
      </c>
      <c r="E11" s="9" t="s">
        <v>95</v>
      </c>
      <c r="F11" s="9" t="s">
        <v>142</v>
      </c>
      <c r="G11" s="9" t="s">
        <v>143</v>
      </c>
    </row>
    <row r="12" spans="1:7" ht="15">
      <c r="A12" s="9" t="s">
        <v>144</v>
      </c>
      <c r="B12" s="9" t="s">
        <v>145</v>
      </c>
      <c r="C12" s="9" t="s">
        <v>146</v>
      </c>
      <c r="E12" s="9" t="s">
        <v>95</v>
      </c>
      <c r="F12" s="9" t="s">
        <v>147</v>
      </c>
      <c r="G12" s="9" t="s">
        <v>148</v>
      </c>
    </row>
    <row r="13" spans="1:7" ht="15">
      <c r="A13" s="9" t="s">
        <v>149</v>
      </c>
      <c r="B13" s="9" t="s">
        <v>150</v>
      </c>
      <c r="C13" s="9" t="s">
        <v>151</v>
      </c>
      <c r="E13" s="9" t="s">
        <v>95</v>
      </c>
      <c r="F13" s="9" t="s">
        <v>152</v>
      </c>
      <c r="G13" s="9" t="s">
        <v>153</v>
      </c>
    </row>
    <row r="14" spans="1:7" ht="15">
      <c r="A14" s="9" t="s">
        <v>154</v>
      </c>
      <c r="B14" s="9" t="s">
        <v>155</v>
      </c>
      <c r="C14" s="9" t="s">
        <v>156</v>
      </c>
      <c r="E14" s="9" t="s">
        <v>95</v>
      </c>
      <c r="F14" s="9" t="s">
        <v>157</v>
      </c>
      <c r="G14" s="9" t="s">
        <v>158</v>
      </c>
    </row>
    <row r="15" spans="1:7" ht="15">
      <c r="A15" s="9" t="s">
        <v>159</v>
      </c>
      <c r="B15" s="9" t="s">
        <v>160</v>
      </c>
      <c r="C15" s="9" t="s">
        <v>161</v>
      </c>
      <c r="E15" s="9" t="s">
        <v>95</v>
      </c>
      <c r="F15" s="9" t="s">
        <v>162</v>
      </c>
      <c r="G15" s="9" t="s">
        <v>163</v>
      </c>
    </row>
    <row r="16" spans="1:7" ht="15">
      <c r="A16" s="9" t="s">
        <v>164</v>
      </c>
      <c r="B16" s="9" t="s">
        <v>165</v>
      </c>
      <c r="C16" s="9" t="s">
        <v>166</v>
      </c>
      <c r="E16" s="9" t="s">
        <v>95</v>
      </c>
      <c r="F16" s="9" t="s">
        <v>167</v>
      </c>
      <c r="G16" s="9" t="s">
        <v>168</v>
      </c>
    </row>
    <row r="17" spans="1:7" ht="15">
      <c r="A17" s="9" t="s">
        <v>169</v>
      </c>
      <c r="B17" s="9" t="s">
        <v>170</v>
      </c>
      <c r="C17" s="9" t="s">
        <v>171</v>
      </c>
      <c r="E17" s="9" t="s">
        <v>95</v>
      </c>
      <c r="F17" s="9" t="s">
        <v>172</v>
      </c>
      <c r="G17" s="9" t="s">
        <v>173</v>
      </c>
    </row>
    <row r="18" spans="1:7" ht="15">
      <c r="A18" s="9" t="s">
        <v>174</v>
      </c>
      <c r="B18" s="9" t="s">
        <v>175</v>
      </c>
      <c r="C18" s="9" t="s">
        <v>176</v>
      </c>
      <c r="E18" s="9" t="s">
        <v>99</v>
      </c>
      <c r="F18" s="9" t="s">
        <v>98</v>
      </c>
      <c r="G18" s="9" t="s">
        <v>100</v>
      </c>
    </row>
    <row r="19" spans="1:7" ht="15">
      <c r="A19" s="9" t="s">
        <v>177</v>
      </c>
      <c r="B19" s="9" t="s">
        <v>178</v>
      </c>
      <c r="C19" s="9" t="s">
        <v>179</v>
      </c>
      <c r="E19" s="9" t="s">
        <v>99</v>
      </c>
      <c r="F19" s="9" t="s">
        <v>180</v>
      </c>
      <c r="G19" s="9" t="s">
        <v>181</v>
      </c>
    </row>
    <row r="20" spans="1:7" ht="15">
      <c r="A20" s="9" t="s">
        <v>182</v>
      </c>
      <c r="B20" s="9" t="s">
        <v>183</v>
      </c>
      <c r="C20" s="9" t="s">
        <v>184</v>
      </c>
      <c r="E20" s="9" t="s">
        <v>99</v>
      </c>
      <c r="F20" s="9" t="s">
        <v>185</v>
      </c>
      <c r="G20" s="9" t="s">
        <v>186</v>
      </c>
    </row>
    <row r="21" spans="1:7" ht="15">
      <c r="A21" s="9" t="s">
        <v>187</v>
      </c>
      <c r="B21" s="9" t="s">
        <v>188</v>
      </c>
      <c r="C21" s="9" t="s">
        <v>189</v>
      </c>
      <c r="E21" s="9" t="s">
        <v>99</v>
      </c>
      <c r="F21" s="9" t="s">
        <v>190</v>
      </c>
      <c r="G21" s="9" t="s">
        <v>191</v>
      </c>
    </row>
    <row r="22" spans="1:7" ht="15">
      <c r="A22" s="9" t="s">
        <v>192</v>
      </c>
      <c r="B22" s="9" t="s">
        <v>193</v>
      </c>
      <c r="C22" s="9" t="s">
        <v>194</v>
      </c>
      <c r="E22" s="9" t="s">
        <v>99</v>
      </c>
      <c r="F22" s="9" t="s">
        <v>195</v>
      </c>
      <c r="G22" s="9" t="s">
        <v>196</v>
      </c>
    </row>
    <row r="23" spans="1:7" ht="15">
      <c r="A23" s="9" t="s">
        <v>197</v>
      </c>
      <c r="B23" s="9" t="s">
        <v>198</v>
      </c>
      <c r="C23" s="9" t="s">
        <v>199</v>
      </c>
      <c r="E23" s="9" t="s">
        <v>99</v>
      </c>
      <c r="F23" s="9" t="s">
        <v>200</v>
      </c>
      <c r="G23" s="9" t="s">
        <v>201</v>
      </c>
    </row>
    <row r="24" spans="1:7" ht="15">
      <c r="A24" s="9" t="s">
        <v>202</v>
      </c>
      <c r="B24" s="9" t="s">
        <v>203</v>
      </c>
      <c r="C24" s="9" t="s">
        <v>204</v>
      </c>
      <c r="E24" s="9" t="s">
        <v>99</v>
      </c>
      <c r="F24" s="9" t="s">
        <v>205</v>
      </c>
      <c r="G24" s="9" t="s">
        <v>206</v>
      </c>
    </row>
    <row r="25" spans="1:7" ht="15">
      <c r="A25" s="9" t="s">
        <v>207</v>
      </c>
      <c r="B25" s="9" t="s">
        <v>208</v>
      </c>
      <c r="C25" s="9" t="s">
        <v>209</v>
      </c>
      <c r="E25" s="9" t="s">
        <v>99</v>
      </c>
      <c r="F25" s="9" t="s">
        <v>210</v>
      </c>
      <c r="G25" s="9" t="s">
        <v>211</v>
      </c>
    </row>
    <row r="26" spans="1:7" ht="15">
      <c r="A26" s="9" t="s">
        <v>212</v>
      </c>
      <c r="B26" s="9" t="s">
        <v>213</v>
      </c>
      <c r="C26" s="9" t="s">
        <v>214</v>
      </c>
      <c r="E26" s="9" t="s">
        <v>99</v>
      </c>
      <c r="F26" s="9" t="s">
        <v>215</v>
      </c>
      <c r="G26" s="9" t="s">
        <v>216</v>
      </c>
    </row>
    <row r="27" spans="1:7" ht="15">
      <c r="A27" s="9" t="s">
        <v>217</v>
      </c>
      <c r="B27" s="9" t="s">
        <v>218</v>
      </c>
      <c r="C27" s="9" t="s">
        <v>219</v>
      </c>
      <c r="E27" s="9" t="s">
        <v>99</v>
      </c>
      <c r="F27" s="9" t="s">
        <v>220</v>
      </c>
      <c r="G27" s="9" t="s">
        <v>221</v>
      </c>
    </row>
    <row r="28" spans="1:7" ht="15">
      <c r="A28" s="9" t="s">
        <v>222</v>
      </c>
      <c r="B28" s="9" t="s">
        <v>223</v>
      </c>
      <c r="C28" s="9" t="s">
        <v>224</v>
      </c>
      <c r="E28" s="9" t="s">
        <v>99</v>
      </c>
      <c r="F28" s="9" t="s">
        <v>225</v>
      </c>
      <c r="G28" s="9" t="s">
        <v>226</v>
      </c>
    </row>
    <row r="29" spans="1:7" ht="15">
      <c r="A29" s="9" t="s">
        <v>227</v>
      </c>
      <c r="B29" s="9" t="s">
        <v>228</v>
      </c>
      <c r="C29" s="9" t="s">
        <v>229</v>
      </c>
      <c r="E29" s="9" t="s">
        <v>99</v>
      </c>
      <c r="F29" s="9" t="s">
        <v>230</v>
      </c>
      <c r="G29" s="9" t="s">
        <v>231</v>
      </c>
    </row>
    <row r="30" spans="1:7" ht="15">
      <c r="A30" s="9" t="s">
        <v>232</v>
      </c>
      <c r="B30" s="9" t="s">
        <v>233</v>
      </c>
      <c r="C30" s="9" t="s">
        <v>234</v>
      </c>
      <c r="E30" s="9" t="s">
        <v>99</v>
      </c>
      <c r="F30" s="9" t="s">
        <v>235</v>
      </c>
      <c r="G30" s="9" t="s">
        <v>236</v>
      </c>
    </row>
    <row r="31" spans="1:7" ht="15">
      <c r="A31" s="9" t="s">
        <v>237</v>
      </c>
      <c r="B31" s="9" t="s">
        <v>238</v>
      </c>
      <c r="C31" s="9" t="s">
        <v>239</v>
      </c>
      <c r="E31" s="9" t="s">
        <v>99</v>
      </c>
      <c r="F31" s="9" t="s">
        <v>240</v>
      </c>
      <c r="G31" s="9" t="s">
        <v>241</v>
      </c>
    </row>
    <row r="32" spans="1:7" ht="22.5">
      <c r="A32" s="9" t="s">
        <v>242</v>
      </c>
      <c r="B32" s="83" t="s">
        <v>243</v>
      </c>
      <c r="C32" s="9" t="s">
        <v>244</v>
      </c>
      <c r="E32" s="9" t="s">
        <v>99</v>
      </c>
      <c r="F32" s="9" t="s">
        <v>245</v>
      </c>
      <c r="G32" s="9" t="s">
        <v>246</v>
      </c>
    </row>
    <row r="33" spans="1:7" ht="15">
      <c r="A33" s="9" t="s">
        <v>247</v>
      </c>
      <c r="B33" s="9" t="s">
        <v>248</v>
      </c>
      <c r="C33" s="9" t="s">
        <v>249</v>
      </c>
      <c r="E33" s="9" t="s">
        <v>99</v>
      </c>
      <c r="F33" s="9" t="s">
        <v>250</v>
      </c>
      <c r="G33" s="9" t="s">
        <v>251</v>
      </c>
    </row>
    <row r="34" spans="1:7" ht="15">
      <c r="A34" s="9" t="s">
        <v>252</v>
      </c>
      <c r="B34" s="9" t="s">
        <v>253</v>
      </c>
      <c r="C34" s="9" t="s">
        <v>254</v>
      </c>
      <c r="E34" s="9" t="s">
        <v>99</v>
      </c>
      <c r="F34" s="9" t="s">
        <v>255</v>
      </c>
      <c r="G34" s="9" t="s">
        <v>256</v>
      </c>
    </row>
    <row r="35" spans="1:7" ht="15">
      <c r="A35" s="9" t="s">
        <v>257</v>
      </c>
      <c r="B35" s="9" t="s">
        <v>258</v>
      </c>
      <c r="C35" s="9" t="s">
        <v>259</v>
      </c>
      <c r="E35" s="9" t="s">
        <v>99</v>
      </c>
      <c r="F35" s="9" t="s">
        <v>260</v>
      </c>
      <c r="G35" s="9" t="s">
        <v>261</v>
      </c>
    </row>
    <row r="36" spans="1:7" ht="15">
      <c r="A36" s="9" t="s">
        <v>262</v>
      </c>
      <c r="B36" s="9" t="s">
        <v>263</v>
      </c>
      <c r="C36" s="9" t="s">
        <v>264</v>
      </c>
      <c r="E36" s="9" t="s">
        <v>99</v>
      </c>
      <c r="F36" s="9" t="s">
        <v>265</v>
      </c>
      <c r="G36" s="9" t="s">
        <v>266</v>
      </c>
    </row>
    <row r="37" spans="1:7" ht="15">
      <c r="A37" s="9" t="s">
        <v>267</v>
      </c>
      <c r="B37" s="9" t="s">
        <v>268</v>
      </c>
      <c r="C37" s="9" t="s">
        <v>269</v>
      </c>
      <c r="E37" s="9" t="s">
        <v>99</v>
      </c>
      <c r="F37" s="9" t="s">
        <v>270</v>
      </c>
      <c r="G37" s="9" t="s">
        <v>271</v>
      </c>
    </row>
    <row r="38" spans="1:7" ht="15">
      <c r="A38" s="9" t="s">
        <v>272</v>
      </c>
      <c r="B38" s="9" t="s">
        <v>273</v>
      </c>
      <c r="C38" s="9" t="s">
        <v>274</v>
      </c>
      <c r="E38" s="9" t="s">
        <v>99</v>
      </c>
      <c r="F38" s="9" t="s">
        <v>275</v>
      </c>
      <c r="G38" s="9" t="s">
        <v>276</v>
      </c>
    </row>
    <row r="39" spans="1:7" ht="15">
      <c r="A39" s="9" t="s">
        <v>277</v>
      </c>
      <c r="B39" s="9" t="s">
        <v>278</v>
      </c>
      <c r="C39" s="9" t="s">
        <v>279</v>
      </c>
      <c r="E39" s="9" t="s">
        <v>104</v>
      </c>
      <c r="F39" s="9" t="s">
        <v>98</v>
      </c>
      <c r="G39" s="9" t="s">
        <v>105</v>
      </c>
    </row>
    <row r="40" spans="1:7" ht="15">
      <c r="A40" s="9" t="s">
        <v>280</v>
      </c>
      <c r="B40" s="9" t="s">
        <v>281</v>
      </c>
      <c r="C40" s="9" t="s">
        <v>282</v>
      </c>
      <c r="E40" s="9" t="s">
        <v>104</v>
      </c>
      <c r="F40" s="9" t="s">
        <v>283</v>
      </c>
      <c r="G40" s="9" t="s">
        <v>284</v>
      </c>
    </row>
    <row r="41" spans="1:7" ht="15">
      <c r="A41" s="9" t="s">
        <v>285</v>
      </c>
      <c r="B41" s="9" t="s">
        <v>286</v>
      </c>
      <c r="C41" s="9" t="s">
        <v>287</v>
      </c>
      <c r="E41" s="9" t="s">
        <v>104</v>
      </c>
      <c r="F41" s="9" t="s">
        <v>288</v>
      </c>
      <c r="G41" s="9" t="s">
        <v>289</v>
      </c>
    </row>
    <row r="42" spans="1:7" ht="15">
      <c r="A42" s="9" t="s">
        <v>290</v>
      </c>
      <c r="B42" s="9" t="s">
        <v>291</v>
      </c>
      <c r="C42" s="9" t="s">
        <v>292</v>
      </c>
      <c r="E42" s="9" t="s">
        <v>104</v>
      </c>
      <c r="F42" s="9" t="s">
        <v>293</v>
      </c>
      <c r="G42" s="9" t="s">
        <v>294</v>
      </c>
    </row>
    <row r="43" spans="1:7" ht="15">
      <c r="A43" s="9" t="s">
        <v>295</v>
      </c>
      <c r="B43" s="9" t="s">
        <v>296</v>
      </c>
      <c r="C43" s="9" t="s">
        <v>297</v>
      </c>
      <c r="E43" s="9" t="s">
        <v>104</v>
      </c>
      <c r="F43" s="9" t="s">
        <v>298</v>
      </c>
      <c r="G43" s="9" t="s">
        <v>299</v>
      </c>
    </row>
    <row r="44" spans="1:7" ht="15">
      <c r="A44" s="9" t="s">
        <v>300</v>
      </c>
      <c r="B44" s="9" t="s">
        <v>301</v>
      </c>
      <c r="C44" s="9" t="s">
        <v>302</v>
      </c>
      <c r="E44" s="9" t="s">
        <v>104</v>
      </c>
      <c r="F44" s="9" t="s">
        <v>303</v>
      </c>
      <c r="G44" s="9" t="s">
        <v>304</v>
      </c>
    </row>
    <row r="45" spans="1:7" ht="15">
      <c r="A45" s="9" t="s">
        <v>305</v>
      </c>
      <c r="B45" s="9" t="s">
        <v>306</v>
      </c>
      <c r="C45" s="9" t="s">
        <v>307</v>
      </c>
      <c r="E45" s="9" t="s">
        <v>104</v>
      </c>
      <c r="F45" s="9" t="s">
        <v>308</v>
      </c>
      <c r="G45" s="9" t="s">
        <v>309</v>
      </c>
    </row>
    <row r="46" spans="1:7" ht="15">
      <c r="A46" s="9" t="s">
        <v>310</v>
      </c>
      <c r="B46" s="9" t="s">
        <v>311</v>
      </c>
      <c r="C46" s="9" t="s">
        <v>312</v>
      </c>
      <c r="E46" s="9" t="s">
        <v>104</v>
      </c>
      <c r="F46" s="9" t="s">
        <v>313</v>
      </c>
      <c r="G46" s="9" t="s">
        <v>314</v>
      </c>
    </row>
    <row r="47" spans="1:7" ht="15">
      <c r="A47" s="9" t="s">
        <v>315</v>
      </c>
      <c r="B47" s="9" t="s">
        <v>316</v>
      </c>
      <c r="C47" s="9" t="s">
        <v>317</v>
      </c>
      <c r="E47" s="9" t="s">
        <v>104</v>
      </c>
      <c r="F47" s="9" t="s">
        <v>318</v>
      </c>
      <c r="G47" s="9" t="s">
        <v>319</v>
      </c>
    </row>
    <row r="48" spans="1:7" ht="15">
      <c r="A48" s="9" t="s">
        <v>320</v>
      </c>
      <c r="B48" s="9" t="s">
        <v>321</v>
      </c>
      <c r="C48" s="9" t="s">
        <v>322</v>
      </c>
      <c r="E48" s="9" t="s">
        <v>104</v>
      </c>
      <c r="F48" s="9" t="s">
        <v>323</v>
      </c>
      <c r="G48" s="9" t="s">
        <v>324</v>
      </c>
    </row>
    <row r="49" spans="1:7" ht="15">
      <c r="A49" s="9" t="s">
        <v>325</v>
      </c>
      <c r="B49" s="9" t="s">
        <v>326</v>
      </c>
      <c r="C49" s="9" t="s">
        <v>327</v>
      </c>
      <c r="E49" s="9" t="s">
        <v>104</v>
      </c>
      <c r="F49" s="9" t="s">
        <v>328</v>
      </c>
      <c r="G49" s="9" t="s">
        <v>329</v>
      </c>
    </row>
    <row r="50" spans="1:7" ht="15">
      <c r="A50" s="9" t="s">
        <v>330</v>
      </c>
      <c r="B50" s="9" t="s">
        <v>331</v>
      </c>
      <c r="C50" s="9" t="s">
        <v>332</v>
      </c>
      <c r="E50" s="9" t="s">
        <v>104</v>
      </c>
      <c r="F50" s="9" t="s">
        <v>333</v>
      </c>
      <c r="G50" s="9" t="s">
        <v>334</v>
      </c>
    </row>
    <row r="51" spans="1:7" ht="15">
      <c r="A51" s="9" t="s">
        <v>335</v>
      </c>
      <c r="B51" s="9" t="s">
        <v>336</v>
      </c>
      <c r="C51" s="9" t="s">
        <v>337</v>
      </c>
      <c r="E51" s="9" t="s">
        <v>104</v>
      </c>
      <c r="F51" s="9" t="s">
        <v>338</v>
      </c>
      <c r="G51" s="9" t="s">
        <v>339</v>
      </c>
    </row>
    <row r="52" spans="1:7" ht="15">
      <c r="A52" s="9" t="s">
        <v>340</v>
      </c>
      <c r="B52" s="9" t="s">
        <v>341</v>
      </c>
      <c r="C52" s="9" t="s">
        <v>342</v>
      </c>
      <c r="E52" s="9" t="s">
        <v>109</v>
      </c>
      <c r="F52" s="9" t="s">
        <v>98</v>
      </c>
      <c r="G52" s="9" t="s">
        <v>110</v>
      </c>
    </row>
    <row r="53" spans="1:7" ht="15">
      <c r="A53" s="9" t="s">
        <v>343</v>
      </c>
      <c r="B53" s="9" t="s">
        <v>344</v>
      </c>
      <c r="C53" s="9" t="s">
        <v>345</v>
      </c>
      <c r="E53" s="9" t="s">
        <v>109</v>
      </c>
      <c r="F53" s="9" t="s">
        <v>346</v>
      </c>
      <c r="G53" s="9" t="s">
        <v>347</v>
      </c>
    </row>
    <row r="54" spans="1:7" ht="15">
      <c r="A54" s="9" t="s">
        <v>348</v>
      </c>
      <c r="B54" s="9" t="s">
        <v>349</v>
      </c>
      <c r="C54" s="9" t="s">
        <v>350</v>
      </c>
      <c r="E54" s="9" t="s">
        <v>109</v>
      </c>
      <c r="F54" s="9" t="s">
        <v>351</v>
      </c>
      <c r="G54" s="9" t="s">
        <v>352</v>
      </c>
    </row>
    <row r="55" spans="1:7" ht="15">
      <c r="A55" s="9" t="s">
        <v>353</v>
      </c>
      <c r="B55" s="9" t="s">
        <v>354</v>
      </c>
      <c r="C55" s="9" t="s">
        <v>355</v>
      </c>
      <c r="E55" s="9" t="s">
        <v>109</v>
      </c>
      <c r="F55" s="9" t="s">
        <v>356</v>
      </c>
      <c r="G55" s="9" t="s">
        <v>357</v>
      </c>
    </row>
    <row r="56" spans="1:7" ht="15">
      <c r="A56" s="9" t="s">
        <v>358</v>
      </c>
      <c r="B56" s="9" t="s">
        <v>359</v>
      </c>
      <c r="C56" s="9" t="s">
        <v>360</v>
      </c>
      <c r="E56" s="9" t="s">
        <v>109</v>
      </c>
      <c r="F56" s="9" t="s">
        <v>361</v>
      </c>
      <c r="G56" s="9" t="s">
        <v>362</v>
      </c>
    </row>
    <row r="57" spans="1:7" ht="15">
      <c r="A57" s="9" t="s">
        <v>363</v>
      </c>
      <c r="B57" s="9" t="s">
        <v>364</v>
      </c>
      <c r="C57" s="9" t="s">
        <v>365</v>
      </c>
      <c r="E57" s="9" t="s">
        <v>109</v>
      </c>
      <c r="F57" s="9" t="s">
        <v>366</v>
      </c>
      <c r="G57" s="9" t="s">
        <v>367</v>
      </c>
    </row>
    <row r="58" spans="1:7" ht="15">
      <c r="A58" s="9" t="s">
        <v>368</v>
      </c>
      <c r="B58" s="9" t="s">
        <v>369</v>
      </c>
      <c r="C58" s="9" t="s">
        <v>370</v>
      </c>
      <c r="E58" s="9" t="s">
        <v>109</v>
      </c>
      <c r="F58" s="9" t="s">
        <v>371</v>
      </c>
      <c r="G58" s="9" t="s">
        <v>372</v>
      </c>
    </row>
    <row r="59" spans="1:7" ht="15">
      <c r="A59" s="9" t="s">
        <v>373</v>
      </c>
      <c r="B59" s="9" t="s">
        <v>374</v>
      </c>
      <c r="C59" s="9" t="s">
        <v>375</v>
      </c>
      <c r="E59" s="9" t="s">
        <v>109</v>
      </c>
      <c r="F59" s="9" t="s">
        <v>376</v>
      </c>
      <c r="G59" s="9" t="s">
        <v>377</v>
      </c>
    </row>
    <row r="60" spans="1:7" ht="15">
      <c r="A60" s="9" t="s">
        <v>378</v>
      </c>
      <c r="B60" s="9" t="s">
        <v>379</v>
      </c>
      <c r="C60" s="9" t="s">
        <v>380</v>
      </c>
      <c r="E60" s="9" t="s">
        <v>109</v>
      </c>
      <c r="F60" s="9" t="s">
        <v>381</v>
      </c>
      <c r="G60" s="9" t="s">
        <v>382</v>
      </c>
    </row>
    <row r="61" spans="1:7" ht="15">
      <c r="A61" s="9" t="s">
        <v>383</v>
      </c>
      <c r="B61" s="9" t="s">
        <v>384</v>
      </c>
      <c r="C61" s="9" t="s">
        <v>385</v>
      </c>
      <c r="E61" s="9" t="s">
        <v>109</v>
      </c>
      <c r="F61" s="9" t="s">
        <v>386</v>
      </c>
      <c r="G61" s="9" t="s">
        <v>387</v>
      </c>
    </row>
    <row r="62" spans="1:7" ht="15">
      <c r="A62" s="9" t="s">
        <v>388</v>
      </c>
      <c r="B62" s="9" t="s">
        <v>389</v>
      </c>
      <c r="C62" s="9" t="s">
        <v>390</v>
      </c>
      <c r="E62" s="9" t="s">
        <v>109</v>
      </c>
      <c r="F62" s="9" t="s">
        <v>391</v>
      </c>
      <c r="G62" s="9" t="s">
        <v>392</v>
      </c>
    </row>
    <row r="63" spans="1:7" ht="15">
      <c r="A63" s="9" t="s">
        <v>393</v>
      </c>
      <c r="B63" s="9" t="s">
        <v>394</v>
      </c>
      <c r="C63" s="9" t="s">
        <v>395</v>
      </c>
      <c r="E63" s="9" t="s">
        <v>109</v>
      </c>
      <c r="F63" s="9" t="s">
        <v>396</v>
      </c>
      <c r="G63" s="9" t="s">
        <v>397</v>
      </c>
    </row>
    <row r="64" spans="1:7" ht="15">
      <c r="A64" s="9" t="s">
        <v>398</v>
      </c>
      <c r="B64" s="9" t="s">
        <v>399</v>
      </c>
      <c r="C64" s="9" t="s">
        <v>400</v>
      </c>
      <c r="E64" s="9" t="s">
        <v>109</v>
      </c>
      <c r="F64" s="9" t="s">
        <v>401</v>
      </c>
      <c r="G64" s="9" t="s">
        <v>402</v>
      </c>
    </row>
    <row r="65" spans="5:7" ht="15">
      <c r="E65" s="9" t="s">
        <v>109</v>
      </c>
      <c r="F65" s="9" t="s">
        <v>403</v>
      </c>
      <c r="G65" s="9" t="s">
        <v>404</v>
      </c>
    </row>
    <row r="66" spans="5:7" ht="15">
      <c r="E66" s="9" t="s">
        <v>109</v>
      </c>
      <c r="F66" s="9" t="s">
        <v>405</v>
      </c>
      <c r="G66" s="9" t="s">
        <v>406</v>
      </c>
    </row>
    <row r="67" spans="5:7" ht="15">
      <c r="E67" s="9" t="s">
        <v>109</v>
      </c>
      <c r="F67" s="9" t="s">
        <v>407</v>
      </c>
      <c r="G67" s="9" t="s">
        <v>408</v>
      </c>
    </row>
    <row r="68" spans="5:7" ht="15">
      <c r="E68" s="9" t="s">
        <v>114</v>
      </c>
      <c r="F68" s="9" t="s">
        <v>98</v>
      </c>
      <c r="G68" s="9" t="s">
        <v>115</v>
      </c>
    </row>
    <row r="69" spans="5:7" ht="15">
      <c r="E69" s="9" t="s">
        <v>114</v>
      </c>
      <c r="F69" s="9" t="s">
        <v>409</v>
      </c>
      <c r="G69" s="9" t="s">
        <v>410</v>
      </c>
    </row>
    <row r="70" spans="5:7" ht="15">
      <c r="E70" s="9" t="s">
        <v>114</v>
      </c>
      <c r="F70" s="9" t="s">
        <v>411</v>
      </c>
      <c r="G70" s="9" t="s">
        <v>412</v>
      </c>
    </row>
    <row r="71" spans="5:7" ht="15">
      <c r="E71" s="9" t="s">
        <v>114</v>
      </c>
      <c r="F71" s="9" t="s">
        <v>413</v>
      </c>
      <c r="G71" s="9" t="s">
        <v>414</v>
      </c>
    </row>
    <row r="72" spans="5:7" ht="15">
      <c r="E72" s="9" t="s">
        <v>114</v>
      </c>
      <c r="F72" s="9" t="s">
        <v>205</v>
      </c>
      <c r="G72" s="9" t="s">
        <v>415</v>
      </c>
    </row>
    <row r="73" spans="5:7" ht="15">
      <c r="E73" s="9" t="s">
        <v>114</v>
      </c>
      <c r="F73" s="9" t="s">
        <v>416</v>
      </c>
      <c r="G73" s="9" t="s">
        <v>417</v>
      </c>
    </row>
    <row r="74" spans="5:7" ht="15">
      <c r="E74" s="9" t="s">
        <v>114</v>
      </c>
      <c r="F74" s="9" t="s">
        <v>418</v>
      </c>
      <c r="G74" s="9" t="s">
        <v>419</v>
      </c>
    </row>
    <row r="75" spans="5:7" ht="15">
      <c r="E75" s="9" t="s">
        <v>114</v>
      </c>
      <c r="F75" s="9" t="s">
        <v>420</v>
      </c>
      <c r="G75" s="9" t="s">
        <v>421</v>
      </c>
    </row>
    <row r="76" spans="5:7" ht="15">
      <c r="E76" s="9" t="s">
        <v>114</v>
      </c>
      <c r="F76" s="9" t="s">
        <v>422</v>
      </c>
      <c r="G76" s="9" t="s">
        <v>423</v>
      </c>
    </row>
    <row r="77" spans="5:7" ht="15">
      <c r="E77" s="9" t="s">
        <v>114</v>
      </c>
      <c r="F77" s="9" t="s">
        <v>424</v>
      </c>
      <c r="G77" s="9" t="s">
        <v>425</v>
      </c>
    </row>
    <row r="78" spans="5:7" ht="15">
      <c r="E78" s="9" t="s">
        <v>114</v>
      </c>
      <c r="F78" s="9" t="s">
        <v>426</v>
      </c>
      <c r="G78" s="9" t="s">
        <v>427</v>
      </c>
    </row>
    <row r="79" spans="5:7" ht="15">
      <c r="E79" s="9" t="s">
        <v>114</v>
      </c>
      <c r="F79" s="9" t="s">
        <v>428</v>
      </c>
      <c r="G79" s="9" t="s">
        <v>429</v>
      </c>
    </row>
    <row r="80" spans="5:7" ht="15">
      <c r="E80" s="9" t="s">
        <v>114</v>
      </c>
      <c r="F80" s="9" t="s">
        <v>430</v>
      </c>
      <c r="G80" s="9" t="s">
        <v>431</v>
      </c>
    </row>
    <row r="81" spans="5:7" ht="15">
      <c r="E81" s="9" t="s">
        <v>114</v>
      </c>
      <c r="F81" s="9" t="s">
        <v>432</v>
      </c>
      <c r="G81" s="9" t="s">
        <v>433</v>
      </c>
    </row>
    <row r="82" spans="5:7" ht="15">
      <c r="E82" s="9" t="s">
        <v>114</v>
      </c>
      <c r="F82" s="9" t="s">
        <v>434</v>
      </c>
      <c r="G82" s="9" t="s">
        <v>435</v>
      </c>
    </row>
    <row r="83" spans="5:7" ht="15">
      <c r="E83" s="9" t="s">
        <v>114</v>
      </c>
      <c r="F83" s="9" t="s">
        <v>436</v>
      </c>
      <c r="G83" s="9" t="s">
        <v>437</v>
      </c>
    </row>
    <row r="84" spans="5:7" ht="15">
      <c r="E84" s="9" t="s">
        <v>114</v>
      </c>
      <c r="F84" s="9" t="s">
        <v>438</v>
      </c>
      <c r="G84" s="9" t="s">
        <v>439</v>
      </c>
    </row>
    <row r="85" spans="5:7" ht="15">
      <c r="E85" s="9" t="s">
        <v>114</v>
      </c>
      <c r="F85" s="9" t="s">
        <v>440</v>
      </c>
      <c r="G85" s="9" t="s">
        <v>441</v>
      </c>
    </row>
    <row r="86" spans="5:7" ht="15">
      <c r="E86" s="9" t="s">
        <v>114</v>
      </c>
      <c r="F86" s="9" t="s">
        <v>442</v>
      </c>
      <c r="G86" s="9" t="s">
        <v>443</v>
      </c>
    </row>
    <row r="87" spans="5:7" ht="15">
      <c r="E87" s="9" t="s">
        <v>114</v>
      </c>
      <c r="F87" s="9" t="s">
        <v>444</v>
      </c>
      <c r="G87" s="9" t="s">
        <v>445</v>
      </c>
    </row>
    <row r="88" spans="5:7" ht="15">
      <c r="E88" s="9" t="s">
        <v>114</v>
      </c>
      <c r="F88" s="9" t="s">
        <v>446</v>
      </c>
      <c r="G88" s="9" t="s">
        <v>447</v>
      </c>
    </row>
    <row r="89" spans="5:7" ht="15">
      <c r="E89" s="9" t="s">
        <v>114</v>
      </c>
      <c r="F89" s="9" t="s">
        <v>448</v>
      </c>
      <c r="G89" s="9" t="s">
        <v>449</v>
      </c>
    </row>
    <row r="90" spans="5:7" ht="15">
      <c r="E90" s="9" t="s">
        <v>119</v>
      </c>
      <c r="F90" s="9" t="s">
        <v>98</v>
      </c>
      <c r="G90" s="9" t="s">
        <v>120</v>
      </c>
    </row>
    <row r="91" spans="5:7" ht="15">
      <c r="E91" s="9" t="s">
        <v>119</v>
      </c>
      <c r="F91" s="9" t="s">
        <v>450</v>
      </c>
      <c r="G91" s="9" t="s">
        <v>451</v>
      </c>
    </row>
    <row r="92" spans="5:7" ht="15">
      <c r="E92" s="9" t="s">
        <v>119</v>
      </c>
      <c r="F92" s="9" t="s">
        <v>452</v>
      </c>
      <c r="G92" s="9" t="s">
        <v>453</v>
      </c>
    </row>
    <row r="93" spans="5:7" ht="15">
      <c r="E93" s="9" t="s">
        <v>119</v>
      </c>
      <c r="F93" s="9" t="s">
        <v>454</v>
      </c>
      <c r="G93" s="9" t="s">
        <v>455</v>
      </c>
    </row>
    <row r="94" spans="5:7" ht="15">
      <c r="E94" s="9" t="s">
        <v>119</v>
      </c>
      <c r="F94" s="9" t="s">
        <v>456</v>
      </c>
      <c r="G94" s="9" t="s">
        <v>457</v>
      </c>
    </row>
    <row r="95" spans="5:7" ht="15">
      <c r="E95" s="9" t="s">
        <v>119</v>
      </c>
      <c r="F95" s="9" t="s">
        <v>458</v>
      </c>
      <c r="G95" s="9" t="s">
        <v>459</v>
      </c>
    </row>
    <row r="96" spans="5:7" ht="15">
      <c r="E96" s="9" t="s">
        <v>119</v>
      </c>
      <c r="F96" s="9" t="s">
        <v>460</v>
      </c>
      <c r="G96" s="9" t="s">
        <v>461</v>
      </c>
    </row>
    <row r="97" spans="5:7" ht="15">
      <c r="E97" s="9" t="s">
        <v>119</v>
      </c>
      <c r="F97" s="9" t="s">
        <v>462</v>
      </c>
      <c r="G97" s="9" t="s">
        <v>463</v>
      </c>
    </row>
    <row r="98" spans="5:7" ht="15">
      <c r="E98" s="9" t="s">
        <v>119</v>
      </c>
      <c r="F98" s="9" t="s">
        <v>464</v>
      </c>
      <c r="G98" s="9" t="s">
        <v>465</v>
      </c>
    </row>
    <row r="99" spans="5:7" ht="15">
      <c r="E99" s="9" t="s">
        <v>119</v>
      </c>
      <c r="F99" s="9" t="s">
        <v>466</v>
      </c>
      <c r="G99" s="9" t="s">
        <v>467</v>
      </c>
    </row>
    <row r="100" spans="5:7" ht="15">
      <c r="E100" s="9" t="s">
        <v>119</v>
      </c>
      <c r="F100" s="9" t="s">
        <v>468</v>
      </c>
      <c r="G100" s="9" t="s">
        <v>469</v>
      </c>
    </row>
    <row r="101" spans="5:7" ht="15">
      <c r="E101" s="9" t="s">
        <v>119</v>
      </c>
      <c r="F101" s="9" t="s">
        <v>470</v>
      </c>
      <c r="G101" s="9" t="s">
        <v>471</v>
      </c>
    </row>
    <row r="102" spans="5:7" ht="15">
      <c r="E102" s="9" t="s">
        <v>119</v>
      </c>
      <c r="F102" s="9" t="s">
        <v>472</v>
      </c>
      <c r="G102" s="9" t="s">
        <v>473</v>
      </c>
    </row>
    <row r="103" spans="5:7" ht="15">
      <c r="E103" s="9" t="s">
        <v>119</v>
      </c>
      <c r="F103" s="9" t="s">
        <v>474</v>
      </c>
      <c r="G103" s="9" t="s">
        <v>475</v>
      </c>
    </row>
    <row r="104" spans="5:7" ht="15">
      <c r="E104" s="9" t="s">
        <v>119</v>
      </c>
      <c r="F104" s="9" t="s">
        <v>476</v>
      </c>
      <c r="G104" s="9" t="s">
        <v>477</v>
      </c>
    </row>
    <row r="105" spans="5:7" ht="15">
      <c r="E105" s="9" t="s">
        <v>119</v>
      </c>
      <c r="F105" s="9" t="s">
        <v>478</v>
      </c>
      <c r="G105" s="9" t="s">
        <v>479</v>
      </c>
    </row>
    <row r="106" spans="5:7" ht="15">
      <c r="E106" s="9" t="s">
        <v>119</v>
      </c>
      <c r="F106" s="9" t="s">
        <v>480</v>
      </c>
      <c r="G106" s="9" t="s">
        <v>481</v>
      </c>
    </row>
    <row r="107" spans="5:7" ht="15">
      <c r="E107" s="9" t="s">
        <v>119</v>
      </c>
      <c r="F107" s="9" t="s">
        <v>482</v>
      </c>
      <c r="G107" s="9" t="s">
        <v>483</v>
      </c>
    </row>
    <row r="108" spans="5:7" ht="15">
      <c r="E108" s="9" t="s">
        <v>119</v>
      </c>
      <c r="F108" s="9" t="s">
        <v>484</v>
      </c>
      <c r="G108" s="9" t="s">
        <v>485</v>
      </c>
    </row>
    <row r="109" spans="5:7" ht="15">
      <c r="E109" s="9" t="s">
        <v>119</v>
      </c>
      <c r="F109" s="9" t="s">
        <v>486</v>
      </c>
      <c r="G109" s="9" t="s">
        <v>487</v>
      </c>
    </row>
    <row r="110" spans="5:7" ht="15">
      <c r="E110" s="9" t="s">
        <v>119</v>
      </c>
      <c r="F110" s="9" t="s">
        <v>488</v>
      </c>
      <c r="G110" s="9" t="s">
        <v>489</v>
      </c>
    </row>
    <row r="111" spans="5:7" ht="15">
      <c r="E111" s="9" t="s">
        <v>119</v>
      </c>
      <c r="F111" s="9" t="s">
        <v>490</v>
      </c>
      <c r="G111" s="9" t="s">
        <v>491</v>
      </c>
    </row>
    <row r="112" spans="5:7" ht="15">
      <c r="E112" s="9" t="s">
        <v>119</v>
      </c>
      <c r="F112" s="9" t="s">
        <v>492</v>
      </c>
      <c r="G112" s="9" t="s">
        <v>493</v>
      </c>
    </row>
    <row r="113" spans="5:7" ht="15">
      <c r="E113" s="9" t="s">
        <v>119</v>
      </c>
      <c r="F113" s="9" t="s">
        <v>494</v>
      </c>
      <c r="G113" s="9" t="s">
        <v>495</v>
      </c>
    </row>
    <row r="114" spans="5:7" ht="15">
      <c r="E114" s="9" t="s">
        <v>124</v>
      </c>
      <c r="F114" s="9" t="s">
        <v>98</v>
      </c>
      <c r="G114" s="9" t="s">
        <v>125</v>
      </c>
    </row>
    <row r="115" spans="5:7" ht="15">
      <c r="E115" s="9" t="s">
        <v>124</v>
      </c>
      <c r="F115" s="9" t="s">
        <v>496</v>
      </c>
      <c r="G115" s="9" t="s">
        <v>497</v>
      </c>
    </row>
    <row r="116" spans="5:7" ht="15">
      <c r="E116" s="9" t="s">
        <v>124</v>
      </c>
      <c r="F116" s="9" t="s">
        <v>498</v>
      </c>
      <c r="G116" s="9" t="s">
        <v>499</v>
      </c>
    </row>
    <row r="117" spans="5:7" ht="15">
      <c r="E117" s="9" t="s">
        <v>124</v>
      </c>
      <c r="F117" s="9" t="s">
        <v>500</v>
      </c>
      <c r="G117" s="9" t="s">
        <v>501</v>
      </c>
    </row>
    <row r="118" spans="5:7" ht="15">
      <c r="E118" s="9" t="s">
        <v>124</v>
      </c>
      <c r="F118" s="9" t="s">
        <v>502</v>
      </c>
      <c r="G118" s="9" t="s">
        <v>503</v>
      </c>
    </row>
    <row r="119" spans="5:7" ht="15">
      <c r="E119" s="9" t="s">
        <v>124</v>
      </c>
      <c r="F119" s="9" t="s">
        <v>504</v>
      </c>
      <c r="G119" s="9" t="s">
        <v>505</v>
      </c>
    </row>
    <row r="120" spans="5:7" ht="15">
      <c r="E120" s="9" t="s">
        <v>124</v>
      </c>
      <c r="F120" s="9" t="s">
        <v>506</v>
      </c>
      <c r="G120" s="9" t="s">
        <v>507</v>
      </c>
    </row>
    <row r="121" spans="5:7" ht="15">
      <c r="E121" s="9" t="s">
        <v>124</v>
      </c>
      <c r="F121" s="9" t="s">
        <v>508</v>
      </c>
      <c r="G121" s="9" t="s">
        <v>509</v>
      </c>
    </row>
    <row r="122" spans="5:7" ht="15">
      <c r="E122" s="9" t="s">
        <v>124</v>
      </c>
      <c r="F122" s="9" t="s">
        <v>424</v>
      </c>
      <c r="G122" s="9" t="s">
        <v>510</v>
      </c>
    </row>
    <row r="123" spans="5:7" ht="15">
      <c r="E123" s="9" t="s">
        <v>124</v>
      </c>
      <c r="F123" s="9" t="s">
        <v>511</v>
      </c>
      <c r="G123" s="9" t="s">
        <v>512</v>
      </c>
    </row>
    <row r="124" spans="5:7" ht="15">
      <c r="E124" s="9" t="s">
        <v>124</v>
      </c>
      <c r="F124" s="9" t="s">
        <v>513</v>
      </c>
      <c r="G124" s="9" t="s">
        <v>514</v>
      </c>
    </row>
    <row r="125" spans="5:7" ht="15">
      <c r="E125" s="9" t="s">
        <v>124</v>
      </c>
      <c r="F125" s="9" t="s">
        <v>515</v>
      </c>
      <c r="G125" s="9" t="s">
        <v>516</v>
      </c>
    </row>
    <row r="126" spans="5:7" ht="15">
      <c r="E126" s="9" t="s">
        <v>124</v>
      </c>
      <c r="F126" s="9" t="s">
        <v>517</v>
      </c>
      <c r="G126" s="9" t="s">
        <v>518</v>
      </c>
    </row>
    <row r="127" spans="5:7" ht="15">
      <c r="E127" s="9" t="s">
        <v>124</v>
      </c>
      <c r="F127" s="9" t="s">
        <v>519</v>
      </c>
      <c r="G127" s="9" t="s">
        <v>520</v>
      </c>
    </row>
    <row r="128" spans="5:7" ht="15">
      <c r="E128" s="9" t="s">
        <v>124</v>
      </c>
      <c r="F128" s="9" t="s">
        <v>521</v>
      </c>
      <c r="G128" s="9" t="s">
        <v>522</v>
      </c>
    </row>
    <row r="129" spans="5:7" ht="15">
      <c r="E129" s="9" t="s">
        <v>124</v>
      </c>
      <c r="F129" s="9" t="s">
        <v>523</v>
      </c>
      <c r="G129" s="9" t="s">
        <v>524</v>
      </c>
    </row>
    <row r="130" spans="5:7" ht="15">
      <c r="E130" s="9" t="s">
        <v>124</v>
      </c>
      <c r="F130" s="9" t="s">
        <v>525</v>
      </c>
      <c r="G130" s="9" t="s">
        <v>526</v>
      </c>
    </row>
    <row r="131" spans="5:7" ht="15">
      <c r="E131" s="9" t="s">
        <v>124</v>
      </c>
      <c r="F131" s="9" t="s">
        <v>527</v>
      </c>
      <c r="G131" s="9" t="s">
        <v>528</v>
      </c>
    </row>
    <row r="132" spans="5:7" ht="15">
      <c r="E132" s="9" t="s">
        <v>129</v>
      </c>
      <c r="F132" s="9" t="s">
        <v>98</v>
      </c>
      <c r="G132" s="9" t="s">
        <v>130</v>
      </c>
    </row>
    <row r="133" spans="5:7" ht="15">
      <c r="E133" s="9" t="s">
        <v>129</v>
      </c>
      <c r="F133" s="9" t="s">
        <v>529</v>
      </c>
      <c r="G133" s="9" t="s">
        <v>530</v>
      </c>
    </row>
    <row r="134" spans="5:7" ht="15">
      <c r="E134" s="9" t="s">
        <v>129</v>
      </c>
      <c r="F134" s="9" t="s">
        <v>531</v>
      </c>
      <c r="G134" s="9" t="s">
        <v>532</v>
      </c>
    </row>
    <row r="135" spans="5:7" ht="15">
      <c r="E135" s="9" t="s">
        <v>129</v>
      </c>
      <c r="F135" s="9" t="s">
        <v>533</v>
      </c>
      <c r="G135" s="9" t="s">
        <v>534</v>
      </c>
    </row>
    <row r="136" spans="5:7" ht="15">
      <c r="E136" s="9" t="s">
        <v>129</v>
      </c>
      <c r="F136" s="9" t="s">
        <v>535</v>
      </c>
      <c r="G136" s="9" t="s">
        <v>536</v>
      </c>
    </row>
    <row r="137" spans="5:7" ht="15">
      <c r="E137" s="9" t="s">
        <v>129</v>
      </c>
      <c r="F137" s="9" t="s">
        <v>537</v>
      </c>
      <c r="G137" s="9" t="s">
        <v>538</v>
      </c>
    </row>
    <row r="138" spans="5:7" ht="15">
      <c r="E138" s="9" t="s">
        <v>129</v>
      </c>
      <c r="F138" s="9" t="s">
        <v>539</v>
      </c>
      <c r="G138" s="9" t="s">
        <v>540</v>
      </c>
    </row>
    <row r="139" spans="5:7" ht="15">
      <c r="E139" s="9" t="s">
        <v>129</v>
      </c>
      <c r="F139" s="9" t="s">
        <v>541</v>
      </c>
      <c r="G139" s="9" t="s">
        <v>542</v>
      </c>
    </row>
    <row r="140" spans="5:7" ht="15">
      <c r="E140" s="9" t="s">
        <v>129</v>
      </c>
      <c r="F140" s="9" t="s">
        <v>543</v>
      </c>
      <c r="G140" s="9" t="s">
        <v>544</v>
      </c>
    </row>
    <row r="141" spans="5:7" ht="15">
      <c r="E141" s="9" t="s">
        <v>129</v>
      </c>
      <c r="F141" s="9" t="s">
        <v>545</v>
      </c>
      <c r="G141" s="9" t="s">
        <v>546</v>
      </c>
    </row>
    <row r="142" spans="5:7" ht="15">
      <c r="E142" s="9" t="s">
        <v>129</v>
      </c>
      <c r="F142" s="9" t="s">
        <v>547</v>
      </c>
      <c r="G142" s="9" t="s">
        <v>548</v>
      </c>
    </row>
    <row r="143" spans="5:7" ht="15">
      <c r="E143" s="9" t="s">
        <v>129</v>
      </c>
      <c r="F143" s="9" t="s">
        <v>549</v>
      </c>
      <c r="G143" s="9" t="s">
        <v>550</v>
      </c>
    </row>
    <row r="144" spans="5:7" ht="15">
      <c r="E144" s="9" t="s">
        <v>129</v>
      </c>
      <c r="F144" s="9" t="s">
        <v>551</v>
      </c>
      <c r="G144" s="9" t="s">
        <v>552</v>
      </c>
    </row>
    <row r="145" spans="5:7" ht="15">
      <c r="E145" s="9" t="s">
        <v>129</v>
      </c>
      <c r="F145" s="9" t="s">
        <v>553</v>
      </c>
      <c r="G145" s="9" t="s">
        <v>554</v>
      </c>
    </row>
    <row r="146" spans="5:7" ht="15">
      <c r="E146" s="9" t="s">
        <v>129</v>
      </c>
      <c r="F146" s="9" t="s">
        <v>555</v>
      </c>
      <c r="G146" s="9" t="s">
        <v>556</v>
      </c>
    </row>
    <row r="147" spans="5:7" ht="15">
      <c r="E147" s="9" t="s">
        <v>129</v>
      </c>
      <c r="F147" s="9" t="s">
        <v>557</v>
      </c>
      <c r="G147" s="9" t="s">
        <v>558</v>
      </c>
    </row>
    <row r="148" spans="5:7" ht="15">
      <c r="E148" s="9" t="s">
        <v>134</v>
      </c>
      <c r="F148" s="9" t="s">
        <v>98</v>
      </c>
      <c r="G148" s="9" t="s">
        <v>135</v>
      </c>
    </row>
    <row r="149" spans="5:7" ht="15">
      <c r="E149" s="9" t="s">
        <v>134</v>
      </c>
      <c r="F149" s="9" t="s">
        <v>559</v>
      </c>
      <c r="G149" s="9" t="s">
        <v>560</v>
      </c>
    </row>
    <row r="150" spans="5:7" ht="15">
      <c r="E150" s="9" t="s">
        <v>134</v>
      </c>
      <c r="F150" s="9" t="s">
        <v>561</v>
      </c>
      <c r="G150" s="9" t="s">
        <v>562</v>
      </c>
    </row>
    <row r="151" spans="5:7" ht="15">
      <c r="E151" s="9" t="s">
        <v>134</v>
      </c>
      <c r="F151" s="9" t="s">
        <v>563</v>
      </c>
      <c r="G151" s="9" t="s">
        <v>564</v>
      </c>
    </row>
    <row r="152" spans="5:7" ht="15">
      <c r="E152" s="9" t="s">
        <v>134</v>
      </c>
      <c r="F152" s="9" t="s">
        <v>565</v>
      </c>
      <c r="G152" s="9" t="s">
        <v>566</v>
      </c>
    </row>
    <row r="153" spans="5:7" ht="15">
      <c r="E153" s="9" t="s">
        <v>134</v>
      </c>
      <c r="F153" s="9" t="s">
        <v>567</v>
      </c>
      <c r="G153" s="9" t="s">
        <v>568</v>
      </c>
    </row>
    <row r="154" spans="5:7" ht="15">
      <c r="E154" s="9" t="s">
        <v>134</v>
      </c>
      <c r="F154" s="9" t="s">
        <v>569</v>
      </c>
      <c r="G154" s="9" t="s">
        <v>570</v>
      </c>
    </row>
    <row r="155" spans="5:7" ht="15">
      <c r="E155" s="9" t="s">
        <v>134</v>
      </c>
      <c r="F155" s="9" t="s">
        <v>571</v>
      </c>
      <c r="G155" s="9" t="s">
        <v>572</v>
      </c>
    </row>
    <row r="156" spans="5:7" ht="15">
      <c r="E156" s="9" t="s">
        <v>134</v>
      </c>
      <c r="F156" s="9" t="s">
        <v>573</v>
      </c>
      <c r="G156" s="9" t="s">
        <v>574</v>
      </c>
    </row>
    <row r="157" spans="5:7" ht="15">
      <c r="E157" s="9" t="s">
        <v>134</v>
      </c>
      <c r="F157" s="9" t="s">
        <v>575</v>
      </c>
      <c r="G157" s="9" t="s">
        <v>576</v>
      </c>
    </row>
    <row r="158" spans="5:7" ht="15">
      <c r="E158" s="9" t="s">
        <v>134</v>
      </c>
      <c r="F158" s="9" t="s">
        <v>577</v>
      </c>
      <c r="G158" s="9" t="s">
        <v>578</v>
      </c>
    </row>
    <row r="159" spans="5:7" ht="15">
      <c r="E159" s="9" t="s">
        <v>134</v>
      </c>
      <c r="F159" s="9" t="s">
        <v>579</v>
      </c>
      <c r="G159" s="9" t="s">
        <v>580</v>
      </c>
    </row>
    <row r="160" spans="5:7" ht="15">
      <c r="E160" s="9" t="s">
        <v>134</v>
      </c>
      <c r="F160" s="9" t="s">
        <v>581</v>
      </c>
      <c r="G160" s="9" t="s">
        <v>582</v>
      </c>
    </row>
    <row r="161" spans="5:7" ht="15">
      <c r="E161" s="9" t="s">
        <v>134</v>
      </c>
      <c r="F161" s="9" t="s">
        <v>430</v>
      </c>
      <c r="G161" s="9" t="s">
        <v>583</v>
      </c>
    </row>
    <row r="162" spans="5:7" ht="15">
      <c r="E162" s="9" t="s">
        <v>134</v>
      </c>
      <c r="F162" s="9" t="s">
        <v>584</v>
      </c>
      <c r="G162" s="9" t="s">
        <v>585</v>
      </c>
    </row>
    <row r="163" spans="5:7" ht="15">
      <c r="E163" s="9" t="s">
        <v>134</v>
      </c>
      <c r="F163" s="9" t="s">
        <v>586</v>
      </c>
      <c r="G163" s="9" t="s">
        <v>587</v>
      </c>
    </row>
    <row r="164" spans="5:7" ht="15">
      <c r="E164" s="9" t="s">
        <v>134</v>
      </c>
      <c r="F164" s="9" t="s">
        <v>588</v>
      </c>
      <c r="G164" s="9" t="s">
        <v>589</v>
      </c>
    </row>
    <row r="165" spans="5:7" ht="15">
      <c r="E165" s="9" t="s">
        <v>134</v>
      </c>
      <c r="F165" s="9" t="s">
        <v>590</v>
      </c>
      <c r="G165" s="9" t="s">
        <v>591</v>
      </c>
    </row>
    <row r="166" spans="5:7" ht="15">
      <c r="E166" s="9" t="s">
        <v>139</v>
      </c>
      <c r="F166" s="9" t="s">
        <v>98</v>
      </c>
      <c r="G166" s="9" t="s">
        <v>140</v>
      </c>
    </row>
    <row r="167" spans="5:7" ht="15">
      <c r="E167" s="9" t="s">
        <v>139</v>
      </c>
      <c r="F167" s="9" t="s">
        <v>592</v>
      </c>
      <c r="G167" s="9" t="s">
        <v>593</v>
      </c>
    </row>
    <row r="168" spans="5:7" ht="15">
      <c r="E168" s="9" t="s">
        <v>139</v>
      </c>
      <c r="F168" s="9" t="s">
        <v>594</v>
      </c>
      <c r="G168" s="9" t="s">
        <v>595</v>
      </c>
    </row>
    <row r="169" spans="5:7" ht="15">
      <c r="E169" s="9" t="s">
        <v>139</v>
      </c>
      <c r="F169" s="9" t="s">
        <v>596</v>
      </c>
      <c r="G169" s="9" t="s">
        <v>597</v>
      </c>
    </row>
    <row r="170" spans="5:7" ht="15">
      <c r="E170" s="9" t="s">
        <v>139</v>
      </c>
      <c r="F170" s="9" t="s">
        <v>598</v>
      </c>
      <c r="G170" s="9" t="s">
        <v>599</v>
      </c>
    </row>
    <row r="171" spans="5:7" ht="15">
      <c r="E171" s="9" t="s">
        <v>139</v>
      </c>
      <c r="F171" s="9" t="s">
        <v>600</v>
      </c>
      <c r="G171" s="9" t="s">
        <v>601</v>
      </c>
    </row>
    <row r="172" spans="5:7" ht="15">
      <c r="E172" s="9" t="s">
        <v>139</v>
      </c>
      <c r="F172" s="9" t="s">
        <v>602</v>
      </c>
      <c r="G172" s="9" t="s">
        <v>603</v>
      </c>
    </row>
    <row r="173" spans="5:7" ht="15">
      <c r="E173" s="9" t="s">
        <v>139</v>
      </c>
      <c r="F173" s="9" t="s">
        <v>604</v>
      </c>
      <c r="G173" s="9" t="s">
        <v>605</v>
      </c>
    </row>
    <row r="174" spans="5:7" ht="15">
      <c r="E174" s="9" t="s">
        <v>139</v>
      </c>
      <c r="F174" s="9" t="s">
        <v>606</v>
      </c>
      <c r="G174" s="9" t="s">
        <v>607</v>
      </c>
    </row>
    <row r="175" spans="5:7" ht="15">
      <c r="E175" s="9" t="s">
        <v>139</v>
      </c>
      <c r="F175" s="9" t="s">
        <v>608</v>
      </c>
      <c r="G175" s="9" t="s">
        <v>609</v>
      </c>
    </row>
    <row r="176" spans="5:7" ht="15">
      <c r="E176" s="9" t="s">
        <v>139</v>
      </c>
      <c r="F176" s="9" t="s">
        <v>610</v>
      </c>
      <c r="G176" s="9" t="s">
        <v>611</v>
      </c>
    </row>
    <row r="177" spans="5:7" ht="15">
      <c r="E177" s="9" t="s">
        <v>139</v>
      </c>
      <c r="F177" s="9" t="s">
        <v>612</v>
      </c>
      <c r="G177" s="9" t="s">
        <v>613</v>
      </c>
    </row>
    <row r="178" spans="5:7" ht="15">
      <c r="E178" s="9" t="s">
        <v>139</v>
      </c>
      <c r="F178" s="9" t="s">
        <v>614</v>
      </c>
      <c r="G178" s="9" t="s">
        <v>615</v>
      </c>
    </row>
    <row r="179" spans="5:7" ht="15">
      <c r="E179" s="9" t="s">
        <v>139</v>
      </c>
      <c r="F179" s="9" t="s">
        <v>616</v>
      </c>
      <c r="G179" s="9" t="s">
        <v>617</v>
      </c>
    </row>
    <row r="180" spans="5:7" ht="15">
      <c r="E180" s="9" t="s">
        <v>144</v>
      </c>
      <c r="F180" s="9" t="s">
        <v>98</v>
      </c>
      <c r="G180" s="9" t="s">
        <v>145</v>
      </c>
    </row>
    <row r="181" spans="5:7" ht="15">
      <c r="E181" s="9" t="s">
        <v>144</v>
      </c>
      <c r="F181" s="9" t="s">
        <v>618</v>
      </c>
      <c r="G181" s="9" t="s">
        <v>619</v>
      </c>
    </row>
    <row r="182" spans="5:7" ht="15">
      <c r="E182" s="9" t="s">
        <v>144</v>
      </c>
      <c r="F182" s="9" t="s">
        <v>620</v>
      </c>
      <c r="G182" s="9" t="s">
        <v>621</v>
      </c>
    </row>
    <row r="183" spans="5:7" ht="15">
      <c r="E183" s="9" t="s">
        <v>144</v>
      </c>
      <c r="F183" s="9" t="s">
        <v>622</v>
      </c>
      <c r="G183" s="9" t="s">
        <v>623</v>
      </c>
    </row>
    <row r="184" spans="5:7" ht="15">
      <c r="E184" s="9" t="s">
        <v>144</v>
      </c>
      <c r="F184" s="9" t="s">
        <v>624</v>
      </c>
      <c r="G184" s="9" t="s">
        <v>625</v>
      </c>
    </row>
    <row r="185" spans="5:7" ht="15">
      <c r="E185" s="9" t="s">
        <v>144</v>
      </c>
      <c r="F185" s="9" t="s">
        <v>626</v>
      </c>
      <c r="G185" s="9" t="s">
        <v>627</v>
      </c>
    </row>
    <row r="186" spans="5:7" ht="15">
      <c r="E186" s="9" t="s">
        <v>144</v>
      </c>
      <c r="F186" s="9" t="s">
        <v>628</v>
      </c>
      <c r="G186" s="9" t="s">
        <v>629</v>
      </c>
    </row>
    <row r="187" spans="5:7" ht="15">
      <c r="E187" s="9" t="s">
        <v>144</v>
      </c>
      <c r="F187" s="9" t="s">
        <v>630</v>
      </c>
      <c r="G187" s="9" t="s">
        <v>631</v>
      </c>
    </row>
    <row r="188" spans="5:7" ht="15">
      <c r="E188" s="9" t="s">
        <v>144</v>
      </c>
      <c r="F188" s="9" t="s">
        <v>632</v>
      </c>
      <c r="G188" s="9" t="s">
        <v>633</v>
      </c>
    </row>
    <row r="189" spans="5:7" ht="15">
      <c r="E189" s="9" t="s">
        <v>144</v>
      </c>
      <c r="F189" s="9" t="s">
        <v>303</v>
      </c>
      <c r="G189" s="9" t="s">
        <v>634</v>
      </c>
    </row>
    <row r="190" spans="5:7" ht="15">
      <c r="E190" s="9" t="s">
        <v>144</v>
      </c>
      <c r="F190" s="9" t="s">
        <v>418</v>
      </c>
      <c r="G190" s="9" t="s">
        <v>635</v>
      </c>
    </row>
    <row r="191" spans="5:7" ht="15">
      <c r="E191" s="9" t="s">
        <v>144</v>
      </c>
      <c r="F191" s="9" t="s">
        <v>636</v>
      </c>
      <c r="G191" s="9" t="s">
        <v>637</v>
      </c>
    </row>
    <row r="192" spans="5:7" ht="15">
      <c r="E192" s="9" t="s">
        <v>144</v>
      </c>
      <c r="F192" s="9" t="s">
        <v>638</v>
      </c>
      <c r="G192" s="9" t="s">
        <v>639</v>
      </c>
    </row>
    <row r="193" spans="5:7" ht="15">
      <c r="E193" s="9" t="s">
        <v>144</v>
      </c>
      <c r="F193" s="9" t="s">
        <v>640</v>
      </c>
      <c r="G193" s="9" t="s">
        <v>641</v>
      </c>
    </row>
    <row r="194" spans="5:7" ht="15">
      <c r="E194" s="9" t="s">
        <v>144</v>
      </c>
      <c r="F194" s="9" t="s">
        <v>642</v>
      </c>
      <c r="G194" s="9" t="s">
        <v>643</v>
      </c>
    </row>
    <row r="195" spans="5:7" ht="15">
      <c r="E195" s="9" t="s">
        <v>144</v>
      </c>
      <c r="F195" s="9" t="s">
        <v>644</v>
      </c>
      <c r="G195" s="9" t="s">
        <v>645</v>
      </c>
    </row>
    <row r="196" spans="5:7" ht="15">
      <c r="E196" s="9" t="s">
        <v>144</v>
      </c>
      <c r="F196" s="9" t="s">
        <v>646</v>
      </c>
      <c r="G196" s="9" t="s">
        <v>647</v>
      </c>
    </row>
    <row r="197" spans="5:7" ht="15">
      <c r="E197" s="9" t="s">
        <v>144</v>
      </c>
      <c r="F197" s="9" t="s">
        <v>648</v>
      </c>
      <c r="G197" s="9" t="s">
        <v>649</v>
      </c>
    </row>
    <row r="198" spans="5:7" ht="15">
      <c r="E198" s="9" t="s">
        <v>144</v>
      </c>
      <c r="F198" s="9" t="s">
        <v>650</v>
      </c>
      <c r="G198" s="9" t="s">
        <v>651</v>
      </c>
    </row>
    <row r="199" spans="5:7" ht="15">
      <c r="E199" s="9" t="s">
        <v>144</v>
      </c>
      <c r="F199" s="9" t="s">
        <v>652</v>
      </c>
      <c r="G199" s="9" t="s">
        <v>653</v>
      </c>
    </row>
    <row r="200" spans="5:7" ht="15">
      <c r="E200" s="9" t="s">
        <v>144</v>
      </c>
      <c r="F200" s="9" t="s">
        <v>654</v>
      </c>
      <c r="G200" s="9" t="s">
        <v>655</v>
      </c>
    </row>
    <row r="201" spans="5:7" ht="15">
      <c r="E201" s="9" t="s">
        <v>149</v>
      </c>
      <c r="F201" s="9" t="s">
        <v>98</v>
      </c>
      <c r="G201" s="9" t="s">
        <v>150</v>
      </c>
    </row>
    <row r="202" spans="5:7" ht="15">
      <c r="E202" s="9" t="s">
        <v>149</v>
      </c>
      <c r="F202" s="9" t="s">
        <v>656</v>
      </c>
      <c r="G202" s="9" t="s">
        <v>657</v>
      </c>
    </row>
    <row r="203" spans="5:7" ht="15">
      <c r="E203" s="9" t="s">
        <v>149</v>
      </c>
      <c r="F203" s="9" t="s">
        <v>658</v>
      </c>
      <c r="G203" s="9" t="s">
        <v>659</v>
      </c>
    </row>
    <row r="204" spans="5:7" ht="15">
      <c r="E204" s="9" t="s">
        <v>149</v>
      </c>
      <c r="F204" s="9" t="s">
        <v>660</v>
      </c>
      <c r="G204" s="9" t="s">
        <v>661</v>
      </c>
    </row>
    <row r="205" spans="5:7" ht="15">
      <c r="E205" s="9" t="s">
        <v>149</v>
      </c>
      <c r="F205" s="9" t="s">
        <v>662</v>
      </c>
      <c r="G205" s="9" t="s">
        <v>663</v>
      </c>
    </row>
    <row r="206" spans="5:7" ht="15">
      <c r="E206" s="9" t="s">
        <v>149</v>
      </c>
      <c r="F206" s="9" t="s">
        <v>664</v>
      </c>
      <c r="G206" s="9" t="s">
        <v>665</v>
      </c>
    </row>
    <row r="207" spans="5:7" ht="15">
      <c r="E207" s="9" t="s">
        <v>149</v>
      </c>
      <c r="F207" s="9" t="s">
        <v>666</v>
      </c>
      <c r="G207" s="9" t="s">
        <v>667</v>
      </c>
    </row>
    <row r="208" spans="5:7" ht="15">
      <c r="E208" s="9" t="s">
        <v>149</v>
      </c>
      <c r="F208" s="9" t="s">
        <v>668</v>
      </c>
      <c r="G208" s="9" t="s">
        <v>669</v>
      </c>
    </row>
    <row r="209" spans="5:7" ht="15">
      <c r="E209" s="9" t="s">
        <v>149</v>
      </c>
      <c r="F209" s="9" t="s">
        <v>670</v>
      </c>
      <c r="G209" s="9" t="s">
        <v>671</v>
      </c>
    </row>
    <row r="210" spans="5:7" ht="15">
      <c r="E210" s="9" t="s">
        <v>149</v>
      </c>
      <c r="F210" s="9" t="s">
        <v>672</v>
      </c>
      <c r="G210" s="9" t="s">
        <v>673</v>
      </c>
    </row>
    <row r="211" spans="5:7" ht="15">
      <c r="E211" s="9" t="s">
        <v>149</v>
      </c>
      <c r="F211" s="9" t="s">
        <v>674</v>
      </c>
      <c r="G211" s="9" t="s">
        <v>675</v>
      </c>
    </row>
    <row r="212" spans="5:7" ht="15">
      <c r="E212" s="9" t="s">
        <v>149</v>
      </c>
      <c r="F212" s="9" t="s">
        <v>676</v>
      </c>
      <c r="G212" s="9" t="s">
        <v>677</v>
      </c>
    </row>
    <row r="213" spans="5:7" ht="15">
      <c r="E213" s="9" t="s">
        <v>149</v>
      </c>
      <c r="F213" s="9" t="s">
        <v>424</v>
      </c>
      <c r="G213" s="9" t="s">
        <v>678</v>
      </c>
    </row>
    <row r="214" spans="5:7" ht="15">
      <c r="E214" s="9" t="s">
        <v>149</v>
      </c>
      <c r="F214" s="9" t="s">
        <v>679</v>
      </c>
      <c r="G214" s="9" t="s">
        <v>680</v>
      </c>
    </row>
    <row r="215" spans="5:7" ht="15">
      <c r="E215" s="9" t="s">
        <v>154</v>
      </c>
      <c r="F215" s="9" t="s">
        <v>98</v>
      </c>
      <c r="G215" s="9" t="s">
        <v>155</v>
      </c>
    </row>
    <row r="216" spans="5:7" ht="15">
      <c r="E216" s="9" t="s">
        <v>154</v>
      </c>
      <c r="F216" s="9" t="s">
        <v>681</v>
      </c>
      <c r="G216" s="9" t="s">
        <v>682</v>
      </c>
    </row>
    <row r="217" spans="5:7" ht="15">
      <c r="E217" s="9" t="s">
        <v>154</v>
      </c>
      <c r="F217" s="9" t="s">
        <v>683</v>
      </c>
      <c r="G217" s="9" t="s">
        <v>684</v>
      </c>
    </row>
    <row r="218" spans="5:7" ht="15">
      <c r="E218" s="9" t="s">
        <v>154</v>
      </c>
      <c r="F218" s="9" t="s">
        <v>685</v>
      </c>
      <c r="G218" s="9" t="s">
        <v>686</v>
      </c>
    </row>
    <row r="219" spans="5:7" ht="15">
      <c r="E219" s="9" t="s">
        <v>154</v>
      </c>
      <c r="F219" s="9" t="s">
        <v>687</v>
      </c>
      <c r="G219" s="9" t="s">
        <v>688</v>
      </c>
    </row>
    <row r="220" spans="5:7" ht="15">
      <c r="E220" s="9" t="s">
        <v>154</v>
      </c>
      <c r="F220" s="9" t="s">
        <v>689</v>
      </c>
      <c r="G220" s="9" t="s">
        <v>690</v>
      </c>
    </row>
    <row r="221" spans="5:7" ht="15">
      <c r="E221" s="9" t="s">
        <v>154</v>
      </c>
      <c r="F221" s="9" t="s">
        <v>691</v>
      </c>
      <c r="G221" s="9" t="s">
        <v>692</v>
      </c>
    </row>
    <row r="222" spans="5:7" ht="15">
      <c r="E222" s="9" t="s">
        <v>154</v>
      </c>
      <c r="F222" s="9" t="s">
        <v>693</v>
      </c>
      <c r="G222" s="9" t="s">
        <v>694</v>
      </c>
    </row>
    <row r="223" spans="5:7" ht="15">
      <c r="E223" s="9" t="s">
        <v>154</v>
      </c>
      <c r="F223" s="9" t="s">
        <v>695</v>
      </c>
      <c r="G223" s="9" t="s">
        <v>696</v>
      </c>
    </row>
    <row r="224" spans="5:7" ht="15">
      <c r="E224" s="9" t="s">
        <v>154</v>
      </c>
      <c r="F224" s="9" t="s">
        <v>697</v>
      </c>
      <c r="G224" s="9" t="s">
        <v>698</v>
      </c>
    </row>
    <row r="225" spans="5:7" ht="15">
      <c r="E225" s="9" t="s">
        <v>154</v>
      </c>
      <c r="F225" s="9" t="s">
        <v>699</v>
      </c>
      <c r="G225" s="9" t="s">
        <v>700</v>
      </c>
    </row>
    <row r="226" spans="5:7" ht="15">
      <c r="E226" s="9" t="s">
        <v>154</v>
      </c>
      <c r="F226" s="9" t="s">
        <v>701</v>
      </c>
      <c r="G226" s="9" t="s">
        <v>702</v>
      </c>
    </row>
    <row r="227" spans="5:7" ht="15">
      <c r="E227" s="9" t="s">
        <v>154</v>
      </c>
      <c r="F227" s="9" t="s">
        <v>703</v>
      </c>
      <c r="G227" s="9" t="s">
        <v>704</v>
      </c>
    </row>
    <row r="228" spans="5:7" ht="15">
      <c r="E228" s="9" t="s">
        <v>154</v>
      </c>
      <c r="F228" s="9" t="s">
        <v>705</v>
      </c>
      <c r="G228" s="9" t="s">
        <v>706</v>
      </c>
    </row>
    <row r="229" spans="5:7" ht="15">
      <c r="E229" s="9" t="s">
        <v>154</v>
      </c>
      <c r="F229" s="9" t="s">
        <v>707</v>
      </c>
      <c r="G229" s="9" t="s">
        <v>708</v>
      </c>
    </row>
    <row r="230" spans="5:7" ht="15">
      <c r="E230" s="9" t="s">
        <v>154</v>
      </c>
      <c r="F230" s="9" t="s">
        <v>709</v>
      </c>
      <c r="G230" s="9" t="s">
        <v>710</v>
      </c>
    </row>
    <row r="231" spans="5:7" ht="15">
      <c r="E231" s="9" t="s">
        <v>159</v>
      </c>
      <c r="F231" s="9" t="s">
        <v>98</v>
      </c>
      <c r="G231" s="9" t="s">
        <v>160</v>
      </c>
    </row>
    <row r="232" spans="5:7" ht="15">
      <c r="E232" s="9" t="s">
        <v>159</v>
      </c>
      <c r="F232" s="9" t="s">
        <v>711</v>
      </c>
      <c r="G232" s="9" t="s">
        <v>712</v>
      </c>
    </row>
    <row r="233" spans="5:7" ht="15">
      <c r="E233" s="9" t="s">
        <v>159</v>
      </c>
      <c r="F233" s="9" t="s">
        <v>713</v>
      </c>
      <c r="G233" s="9" t="s">
        <v>714</v>
      </c>
    </row>
    <row r="234" spans="5:7" ht="15">
      <c r="E234" s="9" t="s">
        <v>159</v>
      </c>
      <c r="F234" s="9" t="s">
        <v>715</v>
      </c>
      <c r="G234" s="9" t="s">
        <v>716</v>
      </c>
    </row>
    <row r="235" spans="5:7" ht="15">
      <c r="E235" s="9" t="s">
        <v>159</v>
      </c>
      <c r="F235" s="9" t="s">
        <v>717</v>
      </c>
      <c r="G235" s="9" t="s">
        <v>718</v>
      </c>
    </row>
    <row r="236" spans="5:7" ht="15">
      <c r="E236" s="9" t="s">
        <v>159</v>
      </c>
      <c r="F236" s="9" t="s">
        <v>719</v>
      </c>
      <c r="G236" s="9" t="s">
        <v>720</v>
      </c>
    </row>
    <row r="237" spans="5:7" ht="15">
      <c r="E237" s="9" t="s">
        <v>159</v>
      </c>
      <c r="F237" s="9" t="s">
        <v>721</v>
      </c>
      <c r="G237" s="9" t="s">
        <v>722</v>
      </c>
    </row>
    <row r="238" spans="5:7" ht="15">
      <c r="E238" s="9" t="s">
        <v>159</v>
      </c>
      <c r="F238" s="9" t="s">
        <v>723</v>
      </c>
      <c r="G238" s="9" t="s">
        <v>724</v>
      </c>
    </row>
    <row r="239" spans="5:7" ht="15">
      <c r="E239" s="9" t="s">
        <v>159</v>
      </c>
      <c r="F239" s="9" t="s">
        <v>725</v>
      </c>
      <c r="G239" s="9" t="s">
        <v>726</v>
      </c>
    </row>
    <row r="240" spans="5:7" ht="15">
      <c r="E240" s="9" t="s">
        <v>159</v>
      </c>
      <c r="F240" s="9" t="s">
        <v>727</v>
      </c>
      <c r="G240" s="9" t="s">
        <v>728</v>
      </c>
    </row>
    <row r="241" spans="5:7" ht="15">
      <c r="E241" s="9" t="s">
        <v>159</v>
      </c>
      <c r="F241" s="9" t="s">
        <v>729</v>
      </c>
      <c r="G241" s="9" t="s">
        <v>730</v>
      </c>
    </row>
    <row r="242" spans="5:7" ht="15">
      <c r="E242" s="9" t="s">
        <v>159</v>
      </c>
      <c r="F242" s="9" t="s">
        <v>731</v>
      </c>
      <c r="G242" s="9" t="s">
        <v>732</v>
      </c>
    </row>
    <row r="243" spans="5:7" ht="15">
      <c r="E243" s="9" t="s">
        <v>159</v>
      </c>
      <c r="F243" s="9" t="s">
        <v>733</v>
      </c>
      <c r="G243" s="9" t="s">
        <v>734</v>
      </c>
    </row>
    <row r="244" spans="5:7" ht="15">
      <c r="E244" s="9" t="s">
        <v>159</v>
      </c>
      <c r="F244" s="9" t="s">
        <v>735</v>
      </c>
      <c r="G244" s="9" t="s">
        <v>736</v>
      </c>
    </row>
    <row r="245" spans="5:7" ht="15">
      <c r="E245" s="9" t="s">
        <v>159</v>
      </c>
      <c r="F245" s="9" t="s">
        <v>737</v>
      </c>
      <c r="G245" s="9" t="s">
        <v>738</v>
      </c>
    </row>
    <row r="246" spans="5:7" ht="15">
      <c r="E246" s="9" t="s">
        <v>159</v>
      </c>
      <c r="F246" s="9" t="s">
        <v>739</v>
      </c>
      <c r="G246" s="9" t="s">
        <v>740</v>
      </c>
    </row>
    <row r="247" spans="5:7" ht="15">
      <c r="E247" s="9" t="s">
        <v>164</v>
      </c>
      <c r="F247" s="9" t="s">
        <v>98</v>
      </c>
      <c r="G247" s="9" t="s">
        <v>165</v>
      </c>
    </row>
    <row r="248" spans="5:7" ht="15">
      <c r="E248" s="9" t="s">
        <v>164</v>
      </c>
      <c r="F248" s="9" t="s">
        <v>741</v>
      </c>
      <c r="G248" s="9" t="s">
        <v>742</v>
      </c>
    </row>
    <row r="249" spans="5:7" ht="15">
      <c r="E249" s="9" t="s">
        <v>164</v>
      </c>
      <c r="F249" s="9" t="s">
        <v>743</v>
      </c>
      <c r="G249" s="9" t="s">
        <v>744</v>
      </c>
    </row>
    <row r="250" spans="5:7" ht="15">
      <c r="E250" s="9" t="s">
        <v>164</v>
      </c>
      <c r="F250" s="9" t="s">
        <v>745</v>
      </c>
      <c r="G250" s="9" t="s">
        <v>746</v>
      </c>
    </row>
    <row r="251" spans="5:7" ht="15">
      <c r="E251" s="9" t="s">
        <v>164</v>
      </c>
      <c r="F251" s="9" t="s">
        <v>747</v>
      </c>
      <c r="G251" s="9" t="s">
        <v>748</v>
      </c>
    </row>
    <row r="252" spans="5:7" ht="15">
      <c r="E252" s="9" t="s">
        <v>164</v>
      </c>
      <c r="F252" s="9" t="s">
        <v>749</v>
      </c>
      <c r="G252" s="9" t="s">
        <v>750</v>
      </c>
    </row>
    <row r="253" spans="5:7" ht="15">
      <c r="E253" s="9" t="s">
        <v>164</v>
      </c>
      <c r="F253" s="9" t="s">
        <v>751</v>
      </c>
      <c r="G253" s="9" t="s">
        <v>752</v>
      </c>
    </row>
    <row r="254" spans="5:7" ht="15">
      <c r="E254" s="9" t="s">
        <v>164</v>
      </c>
      <c r="F254" s="9" t="s">
        <v>753</v>
      </c>
      <c r="G254" s="9" t="s">
        <v>754</v>
      </c>
    </row>
    <row r="255" spans="5:7" ht="15">
      <c r="E255" s="9" t="s">
        <v>164</v>
      </c>
      <c r="F255" s="9" t="s">
        <v>640</v>
      </c>
      <c r="G255" s="9" t="s">
        <v>755</v>
      </c>
    </row>
    <row r="256" spans="5:7" ht="15">
      <c r="E256" s="9" t="s">
        <v>164</v>
      </c>
      <c r="F256" s="9" t="s">
        <v>756</v>
      </c>
      <c r="G256" s="9" t="s">
        <v>757</v>
      </c>
    </row>
    <row r="257" spans="5:7" ht="15">
      <c r="E257" s="9" t="s">
        <v>164</v>
      </c>
      <c r="F257" s="9" t="s">
        <v>758</v>
      </c>
      <c r="G257" s="9" t="s">
        <v>759</v>
      </c>
    </row>
    <row r="258" spans="5:7" ht="15">
      <c r="E258" s="9" t="s">
        <v>164</v>
      </c>
      <c r="F258" s="9" t="s">
        <v>328</v>
      </c>
      <c r="G258" s="9" t="s">
        <v>760</v>
      </c>
    </row>
    <row r="259" spans="5:7" ht="15">
      <c r="E259" s="9" t="s">
        <v>164</v>
      </c>
      <c r="F259" s="9" t="s">
        <v>761</v>
      </c>
      <c r="G259" s="9" t="s">
        <v>762</v>
      </c>
    </row>
    <row r="260" spans="5:7" ht="15">
      <c r="E260" s="9" t="s">
        <v>164</v>
      </c>
      <c r="F260" s="9" t="s">
        <v>763</v>
      </c>
      <c r="G260" s="9" t="s">
        <v>764</v>
      </c>
    </row>
    <row r="261" spans="5:7" ht="15">
      <c r="E261" s="9" t="s">
        <v>164</v>
      </c>
      <c r="F261" s="9" t="s">
        <v>765</v>
      </c>
      <c r="G261" s="9" t="s">
        <v>766</v>
      </c>
    </row>
    <row r="262" spans="5:7" ht="15">
      <c r="E262" s="9" t="s">
        <v>164</v>
      </c>
      <c r="F262" s="9" t="s">
        <v>767</v>
      </c>
      <c r="G262" s="9" t="s">
        <v>768</v>
      </c>
    </row>
    <row r="263" spans="5:7" ht="15">
      <c r="E263" s="9" t="s">
        <v>164</v>
      </c>
      <c r="F263" s="9" t="s">
        <v>769</v>
      </c>
      <c r="G263" s="9" t="s">
        <v>770</v>
      </c>
    </row>
    <row r="264" spans="5:7" ht="15">
      <c r="E264" s="9" t="s">
        <v>169</v>
      </c>
      <c r="F264" s="9" t="s">
        <v>98</v>
      </c>
      <c r="G264" s="9" t="s">
        <v>170</v>
      </c>
    </row>
    <row r="265" spans="5:7" ht="15">
      <c r="E265" s="9" t="s">
        <v>169</v>
      </c>
      <c r="F265" s="9" t="s">
        <v>771</v>
      </c>
      <c r="G265" s="9" t="s">
        <v>772</v>
      </c>
    </row>
    <row r="266" spans="5:7" ht="15">
      <c r="E266" s="9" t="s">
        <v>169</v>
      </c>
      <c r="F266" s="9" t="s">
        <v>773</v>
      </c>
      <c r="G266" s="9" t="s">
        <v>774</v>
      </c>
    </row>
    <row r="267" spans="5:7" ht="15">
      <c r="E267" s="9" t="s">
        <v>169</v>
      </c>
      <c r="F267" s="9" t="s">
        <v>775</v>
      </c>
      <c r="G267" s="9" t="s">
        <v>776</v>
      </c>
    </row>
    <row r="268" spans="5:7" ht="15">
      <c r="E268" s="9" t="s">
        <v>169</v>
      </c>
      <c r="F268" s="9" t="s">
        <v>777</v>
      </c>
      <c r="G268" s="9" t="s">
        <v>778</v>
      </c>
    </row>
    <row r="269" spans="5:7" ht="15">
      <c r="E269" s="9" t="s">
        <v>169</v>
      </c>
      <c r="F269" s="9" t="s">
        <v>779</v>
      </c>
      <c r="G269" s="9" t="s">
        <v>780</v>
      </c>
    </row>
    <row r="270" spans="5:7" ht="15">
      <c r="E270" s="9" t="s">
        <v>169</v>
      </c>
      <c r="F270" s="9" t="s">
        <v>781</v>
      </c>
      <c r="G270" s="9" t="s">
        <v>782</v>
      </c>
    </row>
    <row r="271" spans="5:7" ht="15">
      <c r="E271" s="9" t="s">
        <v>169</v>
      </c>
      <c r="F271" s="9" t="s">
        <v>783</v>
      </c>
      <c r="G271" s="9" t="s">
        <v>784</v>
      </c>
    </row>
    <row r="272" spans="5:7" ht="15">
      <c r="E272" s="9" t="s">
        <v>169</v>
      </c>
      <c r="F272" s="9" t="s">
        <v>785</v>
      </c>
      <c r="G272" s="9" t="s">
        <v>786</v>
      </c>
    </row>
    <row r="273" spans="5:7" ht="15">
      <c r="E273" s="9" t="s">
        <v>169</v>
      </c>
      <c r="F273" s="9" t="s">
        <v>787</v>
      </c>
      <c r="G273" s="9" t="s">
        <v>788</v>
      </c>
    </row>
    <row r="274" spans="5:7" ht="15">
      <c r="E274" s="9" t="s">
        <v>169</v>
      </c>
      <c r="F274" s="9" t="s">
        <v>789</v>
      </c>
      <c r="G274" s="9" t="s">
        <v>790</v>
      </c>
    </row>
    <row r="275" spans="5:7" ht="15">
      <c r="E275" s="9" t="s">
        <v>169</v>
      </c>
      <c r="F275" s="9" t="s">
        <v>791</v>
      </c>
      <c r="G275" s="9" t="s">
        <v>792</v>
      </c>
    </row>
    <row r="276" spans="5:7" ht="15">
      <c r="E276" s="9" t="s">
        <v>169</v>
      </c>
      <c r="F276" s="9" t="s">
        <v>793</v>
      </c>
      <c r="G276" s="9" t="s">
        <v>794</v>
      </c>
    </row>
    <row r="277" spans="5:7" ht="15">
      <c r="E277" s="9" t="s">
        <v>174</v>
      </c>
      <c r="F277" s="9" t="s">
        <v>98</v>
      </c>
      <c r="G277" s="9" t="s">
        <v>175</v>
      </c>
    </row>
    <row r="278" spans="5:7" ht="15">
      <c r="E278" s="9" t="s">
        <v>174</v>
      </c>
      <c r="F278" s="9" t="s">
        <v>795</v>
      </c>
      <c r="G278" s="9" t="s">
        <v>796</v>
      </c>
    </row>
    <row r="279" spans="5:7" ht="15">
      <c r="E279" s="9" t="s">
        <v>174</v>
      </c>
      <c r="F279" s="9" t="s">
        <v>797</v>
      </c>
      <c r="G279" s="9" t="s">
        <v>798</v>
      </c>
    </row>
    <row r="280" spans="5:7" ht="15">
      <c r="E280" s="9" t="s">
        <v>174</v>
      </c>
      <c r="F280" s="9" t="s">
        <v>799</v>
      </c>
      <c r="G280" s="9" t="s">
        <v>800</v>
      </c>
    </row>
    <row r="281" spans="5:7" ht="15">
      <c r="E281" s="9" t="s">
        <v>174</v>
      </c>
      <c r="F281" s="9" t="s">
        <v>801</v>
      </c>
      <c r="G281" s="9" t="s">
        <v>802</v>
      </c>
    </row>
    <row r="282" spans="5:7" ht="15">
      <c r="E282" s="9" t="s">
        <v>174</v>
      </c>
      <c r="F282" s="9" t="s">
        <v>803</v>
      </c>
      <c r="G282" s="9" t="s">
        <v>804</v>
      </c>
    </row>
    <row r="283" spans="5:7" ht="15">
      <c r="E283" s="9" t="s">
        <v>174</v>
      </c>
      <c r="F283" s="9" t="s">
        <v>805</v>
      </c>
      <c r="G283" s="9" t="s">
        <v>806</v>
      </c>
    </row>
    <row r="284" spans="5:7" ht="15">
      <c r="E284" s="9" t="s">
        <v>174</v>
      </c>
      <c r="F284" s="9" t="s">
        <v>807</v>
      </c>
      <c r="G284" s="9" t="s">
        <v>808</v>
      </c>
    </row>
    <row r="285" spans="5:7" ht="15">
      <c r="E285" s="9" t="s">
        <v>174</v>
      </c>
      <c r="F285" s="9" t="s">
        <v>809</v>
      </c>
      <c r="G285" s="9" t="s">
        <v>810</v>
      </c>
    </row>
    <row r="286" spans="5:7" ht="15">
      <c r="E286" s="9" t="s">
        <v>174</v>
      </c>
      <c r="F286" s="9" t="s">
        <v>811</v>
      </c>
      <c r="G286" s="9" t="s">
        <v>812</v>
      </c>
    </row>
    <row r="287" spans="5:7" ht="15">
      <c r="E287" s="9" t="s">
        <v>174</v>
      </c>
      <c r="F287" s="9" t="s">
        <v>813</v>
      </c>
      <c r="G287" s="9" t="s">
        <v>814</v>
      </c>
    </row>
    <row r="288" spans="5:7" ht="15">
      <c r="E288" s="9" t="s">
        <v>174</v>
      </c>
      <c r="F288" s="9" t="s">
        <v>815</v>
      </c>
      <c r="G288" s="9" t="s">
        <v>816</v>
      </c>
    </row>
    <row r="289" spans="5:7" ht="15">
      <c r="E289" s="9" t="s">
        <v>174</v>
      </c>
      <c r="F289" s="9" t="s">
        <v>817</v>
      </c>
      <c r="G289" s="9" t="s">
        <v>818</v>
      </c>
    </row>
    <row r="290" spans="5:7" ht="15">
      <c r="E290" s="9" t="s">
        <v>174</v>
      </c>
      <c r="F290" s="9" t="s">
        <v>819</v>
      </c>
      <c r="G290" s="9" t="s">
        <v>820</v>
      </c>
    </row>
    <row r="291" spans="5:7" ht="15">
      <c r="E291" s="9" t="s">
        <v>177</v>
      </c>
      <c r="F291" s="9" t="s">
        <v>98</v>
      </c>
      <c r="G291" s="9" t="s">
        <v>178</v>
      </c>
    </row>
    <row r="292" spans="5:7" ht="15">
      <c r="E292" s="9" t="s">
        <v>177</v>
      </c>
      <c r="F292" s="9" t="s">
        <v>112</v>
      </c>
      <c r="G292" s="9" t="s">
        <v>821</v>
      </c>
    </row>
    <row r="293" spans="5:7" ht="15">
      <c r="E293" s="9" t="s">
        <v>177</v>
      </c>
      <c r="F293" s="9" t="s">
        <v>822</v>
      </c>
      <c r="G293" s="9" t="s">
        <v>823</v>
      </c>
    </row>
    <row r="294" spans="5:7" ht="15">
      <c r="E294" s="9" t="s">
        <v>177</v>
      </c>
      <c r="F294" s="9" t="s">
        <v>824</v>
      </c>
      <c r="G294" s="9" t="s">
        <v>825</v>
      </c>
    </row>
    <row r="295" spans="5:7" ht="15">
      <c r="E295" s="9" t="s">
        <v>177</v>
      </c>
      <c r="F295" s="9" t="s">
        <v>826</v>
      </c>
      <c r="G295" s="9" t="s">
        <v>827</v>
      </c>
    </row>
    <row r="296" spans="5:7" ht="15">
      <c r="E296" s="9" t="s">
        <v>177</v>
      </c>
      <c r="F296" s="9" t="s">
        <v>828</v>
      </c>
      <c r="G296" s="9" t="s">
        <v>829</v>
      </c>
    </row>
    <row r="297" spans="5:7" ht="15">
      <c r="E297" s="9" t="s">
        <v>177</v>
      </c>
      <c r="F297" s="9" t="s">
        <v>830</v>
      </c>
      <c r="G297" s="9" t="s">
        <v>831</v>
      </c>
    </row>
    <row r="298" spans="5:7" ht="15">
      <c r="E298" s="9" t="s">
        <v>177</v>
      </c>
      <c r="F298" s="9" t="s">
        <v>832</v>
      </c>
      <c r="G298" s="9" t="s">
        <v>833</v>
      </c>
    </row>
    <row r="299" spans="5:7" ht="15">
      <c r="E299" s="9" t="s">
        <v>177</v>
      </c>
      <c r="F299" s="9" t="s">
        <v>834</v>
      </c>
      <c r="G299" s="9" t="s">
        <v>835</v>
      </c>
    </row>
    <row r="300" spans="5:7" ht="15">
      <c r="E300" s="9" t="s">
        <v>177</v>
      </c>
      <c r="F300" s="9" t="s">
        <v>836</v>
      </c>
      <c r="G300" s="9" t="s">
        <v>837</v>
      </c>
    </row>
    <row r="301" spans="5:7" ht="15">
      <c r="E301" s="9" t="s">
        <v>177</v>
      </c>
      <c r="F301" s="9" t="s">
        <v>838</v>
      </c>
      <c r="G301" s="9" t="s">
        <v>839</v>
      </c>
    </row>
    <row r="302" spans="5:7" ht="15">
      <c r="E302" s="9" t="s">
        <v>177</v>
      </c>
      <c r="F302" s="9" t="s">
        <v>840</v>
      </c>
      <c r="G302" s="9" t="s">
        <v>841</v>
      </c>
    </row>
    <row r="303" spans="5:7" ht="15">
      <c r="E303" s="9" t="s">
        <v>177</v>
      </c>
      <c r="F303" s="9" t="s">
        <v>842</v>
      </c>
      <c r="G303" s="9" t="s">
        <v>843</v>
      </c>
    </row>
    <row r="304" spans="5:7" ht="15">
      <c r="E304" s="9" t="s">
        <v>182</v>
      </c>
      <c r="F304" s="9" t="s">
        <v>98</v>
      </c>
      <c r="G304" s="9" t="s">
        <v>183</v>
      </c>
    </row>
    <row r="305" spans="5:7" ht="15">
      <c r="E305" s="9" t="s">
        <v>182</v>
      </c>
      <c r="F305" s="9" t="s">
        <v>844</v>
      </c>
      <c r="G305" s="9" t="s">
        <v>845</v>
      </c>
    </row>
    <row r="306" spans="5:7" ht="15">
      <c r="E306" s="9" t="s">
        <v>182</v>
      </c>
      <c r="F306" s="9" t="s">
        <v>846</v>
      </c>
      <c r="G306" s="9" t="s">
        <v>847</v>
      </c>
    </row>
    <row r="307" spans="5:7" ht="15">
      <c r="E307" s="9" t="s">
        <v>182</v>
      </c>
      <c r="F307" s="9" t="s">
        <v>848</v>
      </c>
      <c r="G307" s="9" t="s">
        <v>849</v>
      </c>
    </row>
    <row r="308" spans="5:7" ht="15">
      <c r="E308" s="9" t="s">
        <v>182</v>
      </c>
      <c r="F308" s="9" t="s">
        <v>850</v>
      </c>
      <c r="G308" s="9" t="s">
        <v>851</v>
      </c>
    </row>
    <row r="309" spans="5:7" ht="15">
      <c r="E309" s="9" t="s">
        <v>182</v>
      </c>
      <c r="F309" s="9" t="s">
        <v>852</v>
      </c>
      <c r="G309" s="9" t="s">
        <v>853</v>
      </c>
    </row>
    <row r="310" spans="5:7" ht="15">
      <c r="E310" s="9" t="s">
        <v>182</v>
      </c>
      <c r="F310" s="9" t="s">
        <v>854</v>
      </c>
      <c r="G310" s="9" t="s">
        <v>855</v>
      </c>
    </row>
    <row r="311" spans="5:7" ht="15">
      <c r="E311" s="9" t="s">
        <v>182</v>
      </c>
      <c r="F311" s="9" t="s">
        <v>856</v>
      </c>
      <c r="G311" s="9" t="s">
        <v>857</v>
      </c>
    </row>
    <row r="312" spans="5:7" ht="15">
      <c r="E312" s="9" t="s">
        <v>182</v>
      </c>
      <c r="F312" s="9" t="s">
        <v>858</v>
      </c>
      <c r="G312" s="9" t="s">
        <v>859</v>
      </c>
    </row>
    <row r="313" spans="5:7" ht="15">
      <c r="E313" s="9" t="s">
        <v>182</v>
      </c>
      <c r="F313" s="9" t="s">
        <v>860</v>
      </c>
      <c r="G313" s="9" t="s">
        <v>861</v>
      </c>
    </row>
    <row r="314" spans="5:7" ht="15">
      <c r="E314" s="9" t="s">
        <v>182</v>
      </c>
      <c r="F314" s="9" t="s">
        <v>862</v>
      </c>
      <c r="G314" s="9" t="s">
        <v>863</v>
      </c>
    </row>
    <row r="315" spans="5:7" ht="15">
      <c r="E315" s="9" t="s">
        <v>182</v>
      </c>
      <c r="F315" s="9" t="s">
        <v>864</v>
      </c>
      <c r="G315" s="9" t="s">
        <v>865</v>
      </c>
    </row>
    <row r="316" spans="5:7" ht="15">
      <c r="E316" s="9" t="s">
        <v>182</v>
      </c>
      <c r="F316" s="9" t="s">
        <v>866</v>
      </c>
      <c r="G316" s="9" t="s">
        <v>867</v>
      </c>
    </row>
    <row r="317" spans="5:7" ht="15">
      <c r="E317" s="9" t="s">
        <v>182</v>
      </c>
      <c r="F317" s="9" t="s">
        <v>260</v>
      </c>
      <c r="G317" s="9" t="s">
        <v>868</v>
      </c>
    </row>
    <row r="318" spans="5:7" ht="15">
      <c r="E318" s="9" t="s">
        <v>182</v>
      </c>
      <c r="F318" s="9" t="s">
        <v>869</v>
      </c>
      <c r="G318" s="9" t="s">
        <v>870</v>
      </c>
    </row>
    <row r="319" spans="5:7" ht="15">
      <c r="E319" s="9" t="s">
        <v>182</v>
      </c>
      <c r="F319" s="9" t="s">
        <v>871</v>
      </c>
      <c r="G319" s="9" t="s">
        <v>872</v>
      </c>
    </row>
    <row r="320" spans="5:7" ht="15">
      <c r="E320" s="9" t="s">
        <v>182</v>
      </c>
      <c r="F320" s="9" t="s">
        <v>873</v>
      </c>
      <c r="G320" s="9" t="s">
        <v>874</v>
      </c>
    </row>
    <row r="321" spans="5:7" ht="15">
      <c r="E321" s="9" t="s">
        <v>187</v>
      </c>
      <c r="F321" s="9" t="s">
        <v>187</v>
      </c>
      <c r="G321" s="9" t="s">
        <v>188</v>
      </c>
    </row>
    <row r="322" spans="5:7" ht="15">
      <c r="E322" s="9" t="s">
        <v>192</v>
      </c>
      <c r="F322" s="9" t="s">
        <v>192</v>
      </c>
      <c r="G322" s="9" t="s">
        <v>193</v>
      </c>
    </row>
    <row r="323" spans="5:7" ht="15">
      <c r="E323" s="9" t="s">
        <v>197</v>
      </c>
      <c r="F323" s="9" t="s">
        <v>197</v>
      </c>
      <c r="G323" s="9" t="s">
        <v>198</v>
      </c>
    </row>
    <row r="324" spans="5:7" ht="15">
      <c r="E324" s="9" t="s">
        <v>202</v>
      </c>
      <c r="F324" s="9" t="s">
        <v>202</v>
      </c>
      <c r="G324" s="9" t="s">
        <v>203</v>
      </c>
    </row>
    <row r="325" spans="5:7" ht="15">
      <c r="E325" s="9" t="s">
        <v>207</v>
      </c>
      <c r="F325" s="9" t="s">
        <v>207</v>
      </c>
      <c r="G325" s="9" t="s">
        <v>208</v>
      </c>
    </row>
    <row r="326" spans="5:7" ht="15">
      <c r="E326" s="9" t="s">
        <v>212</v>
      </c>
      <c r="F326" s="9" t="s">
        <v>212</v>
      </c>
      <c r="G326" s="9" t="s">
        <v>213</v>
      </c>
    </row>
    <row r="327" spans="5:7" ht="15">
      <c r="E327" s="9" t="s">
        <v>217</v>
      </c>
      <c r="F327" s="9" t="s">
        <v>217</v>
      </c>
      <c r="G327" s="9" t="s">
        <v>218</v>
      </c>
    </row>
    <row r="328" spans="5:7" ht="15">
      <c r="E328" s="9" t="s">
        <v>222</v>
      </c>
      <c r="F328" s="9" t="s">
        <v>222</v>
      </c>
      <c r="G328" s="9" t="s">
        <v>223</v>
      </c>
    </row>
    <row r="329" spans="5:7" ht="15">
      <c r="E329" s="9" t="s">
        <v>227</v>
      </c>
      <c r="F329" s="9" t="s">
        <v>98</v>
      </c>
      <c r="G329" s="9" t="s">
        <v>228</v>
      </c>
    </row>
    <row r="330" spans="5:7" ht="15">
      <c r="E330" s="9" t="s">
        <v>227</v>
      </c>
      <c r="F330" s="9" t="s">
        <v>875</v>
      </c>
      <c r="G330" s="9" t="s">
        <v>876</v>
      </c>
    </row>
    <row r="331" spans="5:7" ht="15">
      <c r="E331" s="9" t="s">
        <v>227</v>
      </c>
      <c r="F331" s="9" t="s">
        <v>877</v>
      </c>
      <c r="G331" s="9" t="s">
        <v>878</v>
      </c>
    </row>
    <row r="332" spans="5:7" ht="15">
      <c r="E332" s="9" t="s">
        <v>227</v>
      </c>
      <c r="F332" s="9" t="s">
        <v>879</v>
      </c>
      <c r="G332" s="9" t="s">
        <v>880</v>
      </c>
    </row>
    <row r="333" spans="5:7" ht="15">
      <c r="E333" s="9" t="s">
        <v>227</v>
      </c>
      <c r="F333" s="9" t="s">
        <v>881</v>
      </c>
      <c r="G333" s="9" t="s">
        <v>882</v>
      </c>
    </row>
    <row r="334" spans="5:7" ht="15">
      <c r="E334" s="9" t="s">
        <v>227</v>
      </c>
      <c r="F334" s="9" t="s">
        <v>883</v>
      </c>
      <c r="G334" s="9" t="s">
        <v>884</v>
      </c>
    </row>
    <row r="335" spans="5:7" ht="15">
      <c r="E335" s="9" t="s">
        <v>227</v>
      </c>
      <c r="F335" s="9" t="s">
        <v>885</v>
      </c>
      <c r="G335" s="9" t="s">
        <v>886</v>
      </c>
    </row>
    <row r="336" spans="5:7" ht="15">
      <c r="E336" s="9" t="s">
        <v>227</v>
      </c>
      <c r="F336" s="9" t="s">
        <v>887</v>
      </c>
      <c r="G336" s="9" t="s">
        <v>888</v>
      </c>
    </row>
    <row r="337" spans="5:7" ht="15">
      <c r="E337" s="9" t="s">
        <v>227</v>
      </c>
      <c r="F337" s="9" t="s">
        <v>889</v>
      </c>
      <c r="G337" s="9" t="s">
        <v>890</v>
      </c>
    </row>
    <row r="338" spans="5:7" ht="15">
      <c r="E338" s="9" t="s">
        <v>227</v>
      </c>
      <c r="F338" s="9" t="s">
        <v>891</v>
      </c>
      <c r="G338" s="9" t="s">
        <v>892</v>
      </c>
    </row>
    <row r="339" spans="5:7" ht="15">
      <c r="E339" s="9" t="s">
        <v>227</v>
      </c>
      <c r="F339" s="9" t="s">
        <v>893</v>
      </c>
      <c r="G339" s="9" t="s">
        <v>894</v>
      </c>
    </row>
    <row r="340" spans="5:7" ht="15">
      <c r="E340" s="9" t="s">
        <v>227</v>
      </c>
      <c r="F340" s="9" t="s">
        <v>895</v>
      </c>
      <c r="G340" s="9" t="s">
        <v>896</v>
      </c>
    </row>
    <row r="341" spans="5:7" ht="15">
      <c r="E341" s="9" t="s">
        <v>227</v>
      </c>
      <c r="F341" s="9" t="s">
        <v>250</v>
      </c>
      <c r="G341" s="9" t="s">
        <v>897</v>
      </c>
    </row>
    <row r="342" spans="5:7" ht="15">
      <c r="E342" s="9" t="s">
        <v>227</v>
      </c>
      <c r="F342" s="9" t="s">
        <v>581</v>
      </c>
      <c r="G342" s="9" t="s">
        <v>898</v>
      </c>
    </row>
    <row r="343" spans="5:7" ht="15">
      <c r="E343" s="9" t="s">
        <v>227</v>
      </c>
      <c r="F343" s="9" t="s">
        <v>899</v>
      </c>
      <c r="G343" s="9" t="s">
        <v>900</v>
      </c>
    </row>
    <row r="344" spans="5:7" ht="15">
      <c r="E344" s="9" t="s">
        <v>227</v>
      </c>
      <c r="F344" s="9" t="s">
        <v>901</v>
      </c>
      <c r="G344" s="9" t="s">
        <v>902</v>
      </c>
    </row>
    <row r="345" spans="5:7" ht="15">
      <c r="E345" s="9" t="s">
        <v>227</v>
      </c>
      <c r="F345" s="9" t="s">
        <v>903</v>
      </c>
      <c r="G345" s="9" t="s">
        <v>904</v>
      </c>
    </row>
    <row r="346" spans="5:7" ht="15">
      <c r="E346" s="9" t="s">
        <v>227</v>
      </c>
      <c r="F346" s="9" t="s">
        <v>905</v>
      </c>
      <c r="G346" s="9" t="s">
        <v>906</v>
      </c>
    </row>
    <row r="347" spans="5:7" ht="15">
      <c r="E347" s="9" t="s">
        <v>232</v>
      </c>
      <c r="F347" s="9" t="s">
        <v>98</v>
      </c>
      <c r="G347" s="9" t="s">
        <v>233</v>
      </c>
    </row>
    <row r="348" spans="5:7" ht="15">
      <c r="E348" s="9" t="s">
        <v>232</v>
      </c>
      <c r="F348" s="9" t="s">
        <v>907</v>
      </c>
      <c r="G348" s="9" t="s">
        <v>908</v>
      </c>
    </row>
    <row r="349" spans="5:7" ht="15">
      <c r="E349" s="9" t="s">
        <v>232</v>
      </c>
      <c r="F349" s="9" t="s">
        <v>909</v>
      </c>
      <c r="G349" s="9" t="s">
        <v>910</v>
      </c>
    </row>
    <row r="350" spans="5:7" ht="15">
      <c r="E350" s="9" t="s">
        <v>232</v>
      </c>
      <c r="F350" s="9" t="s">
        <v>911</v>
      </c>
      <c r="G350" s="9" t="s">
        <v>912</v>
      </c>
    </row>
    <row r="351" spans="5:7" ht="15">
      <c r="E351" s="9" t="s">
        <v>232</v>
      </c>
      <c r="F351" s="9" t="s">
        <v>913</v>
      </c>
      <c r="G351" s="9" t="s">
        <v>914</v>
      </c>
    </row>
    <row r="352" spans="5:7" ht="15">
      <c r="E352" s="9" t="s">
        <v>232</v>
      </c>
      <c r="F352" s="9" t="s">
        <v>915</v>
      </c>
      <c r="G352" s="9" t="s">
        <v>916</v>
      </c>
    </row>
    <row r="353" spans="5:7" ht="15">
      <c r="E353" s="9" t="s">
        <v>232</v>
      </c>
      <c r="F353" s="9" t="s">
        <v>917</v>
      </c>
      <c r="G353" s="9" t="s">
        <v>918</v>
      </c>
    </row>
    <row r="354" spans="5:7" ht="15">
      <c r="E354" s="9" t="s">
        <v>232</v>
      </c>
      <c r="F354" s="9" t="s">
        <v>919</v>
      </c>
      <c r="G354" s="9" t="s">
        <v>920</v>
      </c>
    </row>
    <row r="355" spans="5:7" ht="15">
      <c r="E355" s="9" t="s">
        <v>232</v>
      </c>
      <c r="F355" s="9" t="s">
        <v>424</v>
      </c>
      <c r="G355" s="9" t="s">
        <v>921</v>
      </c>
    </row>
    <row r="356" spans="5:7" ht="15">
      <c r="E356" s="9" t="s">
        <v>232</v>
      </c>
      <c r="F356" s="9" t="s">
        <v>922</v>
      </c>
      <c r="G356" s="9" t="s">
        <v>923</v>
      </c>
    </row>
    <row r="357" spans="5:7" ht="15">
      <c r="E357" s="9" t="s">
        <v>232</v>
      </c>
      <c r="F357" s="9" t="s">
        <v>924</v>
      </c>
      <c r="G357" s="9" t="s">
        <v>925</v>
      </c>
    </row>
    <row r="358" spans="5:7" ht="15">
      <c r="E358" s="9" t="s">
        <v>232</v>
      </c>
      <c r="F358" s="9" t="s">
        <v>926</v>
      </c>
      <c r="G358" s="9" t="s">
        <v>927</v>
      </c>
    </row>
    <row r="359" spans="5:7" ht="15">
      <c r="E359" s="9" t="s">
        <v>232</v>
      </c>
      <c r="F359" s="9" t="s">
        <v>928</v>
      </c>
      <c r="G359" s="9" t="s">
        <v>929</v>
      </c>
    </row>
    <row r="360" spans="5:7" ht="15">
      <c r="E360" s="9" t="s">
        <v>232</v>
      </c>
      <c r="F360" s="9" t="s">
        <v>930</v>
      </c>
      <c r="G360" s="9" t="s">
        <v>931</v>
      </c>
    </row>
    <row r="361" spans="5:7" ht="15">
      <c r="E361" s="9" t="s">
        <v>237</v>
      </c>
      <c r="F361" s="9" t="s">
        <v>98</v>
      </c>
      <c r="G361" s="9" t="s">
        <v>238</v>
      </c>
    </row>
    <row r="362" spans="5:7" ht="15">
      <c r="E362" s="9" t="s">
        <v>237</v>
      </c>
      <c r="F362" s="9" t="s">
        <v>932</v>
      </c>
      <c r="G362" s="9" t="s">
        <v>933</v>
      </c>
    </row>
    <row r="363" spans="5:7" ht="15">
      <c r="E363" s="9" t="s">
        <v>237</v>
      </c>
      <c r="F363" s="9" t="s">
        <v>934</v>
      </c>
      <c r="G363" s="9" t="s">
        <v>935</v>
      </c>
    </row>
    <row r="364" spans="5:7" ht="15">
      <c r="E364" s="9" t="s">
        <v>237</v>
      </c>
      <c r="F364" s="9" t="s">
        <v>936</v>
      </c>
      <c r="G364" s="9" t="s">
        <v>937</v>
      </c>
    </row>
    <row r="365" spans="5:7" ht="15">
      <c r="E365" s="9" t="s">
        <v>237</v>
      </c>
      <c r="F365" s="9" t="s">
        <v>938</v>
      </c>
      <c r="G365" s="9" t="s">
        <v>939</v>
      </c>
    </row>
    <row r="366" spans="5:7" ht="15">
      <c r="E366" s="9" t="s">
        <v>237</v>
      </c>
      <c r="F366" s="9" t="s">
        <v>940</v>
      </c>
      <c r="G366" s="9" t="s">
        <v>941</v>
      </c>
    </row>
    <row r="367" spans="5:7" ht="15">
      <c r="E367" s="9" t="s">
        <v>237</v>
      </c>
      <c r="F367" s="9" t="s">
        <v>695</v>
      </c>
      <c r="G367" s="9" t="s">
        <v>942</v>
      </c>
    </row>
    <row r="368" spans="5:7" ht="15">
      <c r="E368" s="9" t="s">
        <v>237</v>
      </c>
      <c r="F368" s="9" t="s">
        <v>943</v>
      </c>
      <c r="G368" s="9" t="s">
        <v>944</v>
      </c>
    </row>
    <row r="369" spans="5:7" ht="15">
      <c r="E369" s="9" t="s">
        <v>237</v>
      </c>
      <c r="F369" s="9" t="s">
        <v>945</v>
      </c>
      <c r="G369" s="9" t="s">
        <v>946</v>
      </c>
    </row>
    <row r="370" spans="5:7" ht="15">
      <c r="E370" s="9" t="s">
        <v>237</v>
      </c>
      <c r="F370" s="9" t="s">
        <v>947</v>
      </c>
      <c r="G370" s="9" t="s">
        <v>948</v>
      </c>
    </row>
    <row r="371" spans="5:7" ht="15">
      <c r="E371" s="9" t="s">
        <v>237</v>
      </c>
      <c r="F371" s="9" t="s">
        <v>949</v>
      </c>
      <c r="G371" s="9" t="s">
        <v>950</v>
      </c>
    </row>
    <row r="372" spans="5:7" ht="15">
      <c r="E372" s="9" t="s">
        <v>237</v>
      </c>
      <c r="F372" s="9" t="s">
        <v>951</v>
      </c>
      <c r="G372" s="9" t="s">
        <v>952</v>
      </c>
    </row>
    <row r="373" spans="5:7" ht="15">
      <c r="E373" s="9" t="s">
        <v>237</v>
      </c>
      <c r="F373" s="9" t="s">
        <v>953</v>
      </c>
      <c r="G373" s="9" t="s">
        <v>954</v>
      </c>
    </row>
    <row r="374" spans="5:7" ht="15">
      <c r="E374" s="9" t="s">
        <v>237</v>
      </c>
      <c r="F374" s="9" t="s">
        <v>955</v>
      </c>
      <c r="G374" s="9" t="s">
        <v>956</v>
      </c>
    </row>
    <row r="375" spans="5:7" ht="15">
      <c r="E375" s="9" t="s">
        <v>237</v>
      </c>
      <c r="F375" s="9" t="s">
        <v>957</v>
      </c>
      <c r="G375" s="9" t="s">
        <v>958</v>
      </c>
    </row>
    <row r="376" spans="5:7" ht="15">
      <c r="E376" s="9" t="s">
        <v>237</v>
      </c>
      <c r="F376" s="9" t="s">
        <v>959</v>
      </c>
      <c r="G376" s="9" t="s">
        <v>960</v>
      </c>
    </row>
    <row r="377" spans="5:7" ht="15">
      <c r="E377" s="9" t="s">
        <v>242</v>
      </c>
      <c r="F377" s="9" t="s">
        <v>98</v>
      </c>
      <c r="G377" s="9" t="s">
        <v>961</v>
      </c>
    </row>
    <row r="378" spans="5:7" ht="15">
      <c r="E378" s="9" t="s">
        <v>242</v>
      </c>
      <c r="F378" s="9" t="s">
        <v>962</v>
      </c>
      <c r="G378" s="9" t="s">
        <v>963</v>
      </c>
    </row>
    <row r="379" spans="5:7" ht="15">
      <c r="E379" s="9" t="s">
        <v>242</v>
      </c>
      <c r="F379" s="9" t="s">
        <v>964</v>
      </c>
      <c r="G379" s="9" t="s">
        <v>965</v>
      </c>
    </row>
    <row r="380" spans="5:7" ht="15">
      <c r="E380" s="9" t="s">
        <v>242</v>
      </c>
      <c r="F380" s="9" t="s">
        <v>966</v>
      </c>
      <c r="G380" s="9" t="s">
        <v>967</v>
      </c>
    </row>
    <row r="381" spans="5:7" ht="15">
      <c r="E381" s="9" t="s">
        <v>242</v>
      </c>
      <c r="F381" s="9" t="s">
        <v>968</v>
      </c>
      <c r="G381" s="9" t="s">
        <v>969</v>
      </c>
    </row>
    <row r="382" spans="5:7" ht="15">
      <c r="E382" s="9" t="s">
        <v>242</v>
      </c>
      <c r="F382" s="9" t="s">
        <v>970</v>
      </c>
      <c r="G382" s="9" t="s">
        <v>971</v>
      </c>
    </row>
    <row r="383" spans="5:7" ht="15">
      <c r="E383" s="9" t="s">
        <v>242</v>
      </c>
      <c r="F383" s="9" t="s">
        <v>972</v>
      </c>
      <c r="G383" s="9" t="s">
        <v>973</v>
      </c>
    </row>
    <row r="384" spans="5:7" ht="15">
      <c r="E384" s="9" t="s">
        <v>242</v>
      </c>
      <c r="F384" s="9" t="s">
        <v>974</v>
      </c>
      <c r="G384" s="9" t="s">
        <v>975</v>
      </c>
    </row>
    <row r="385" spans="5:7" ht="15">
      <c r="E385" s="9" t="s">
        <v>242</v>
      </c>
      <c r="F385" s="9" t="s">
        <v>976</v>
      </c>
      <c r="G385" s="9" t="s">
        <v>977</v>
      </c>
    </row>
    <row r="386" spans="5:7" ht="15">
      <c r="E386" s="9" t="s">
        <v>242</v>
      </c>
      <c r="F386" s="9" t="s">
        <v>978</v>
      </c>
      <c r="G386" s="9" t="s">
        <v>979</v>
      </c>
    </row>
    <row r="387" spans="5:7" ht="15">
      <c r="E387" s="9" t="s">
        <v>242</v>
      </c>
      <c r="F387" s="9" t="s">
        <v>980</v>
      </c>
      <c r="G387" s="9" t="s">
        <v>981</v>
      </c>
    </row>
    <row r="388" spans="5:7" ht="15">
      <c r="E388" s="9" t="s">
        <v>242</v>
      </c>
      <c r="F388" s="9" t="s">
        <v>951</v>
      </c>
      <c r="G388" s="9" t="s">
        <v>982</v>
      </c>
    </row>
    <row r="389" spans="5:7" ht="15">
      <c r="E389" s="9" t="s">
        <v>242</v>
      </c>
      <c r="F389" s="9" t="s">
        <v>983</v>
      </c>
      <c r="G389" s="9" t="s">
        <v>984</v>
      </c>
    </row>
    <row r="390" spans="5:7" ht="15">
      <c r="E390" s="9" t="s">
        <v>242</v>
      </c>
      <c r="F390" s="9" t="s">
        <v>985</v>
      </c>
      <c r="G390" s="9" t="s">
        <v>986</v>
      </c>
    </row>
    <row r="391" spans="5:7" ht="15">
      <c r="E391" s="9" t="s">
        <v>247</v>
      </c>
      <c r="F391" s="9" t="s">
        <v>247</v>
      </c>
      <c r="G391" s="9" t="s">
        <v>248</v>
      </c>
    </row>
    <row r="392" spans="5:7" ht="15">
      <c r="E392" s="9" t="s">
        <v>252</v>
      </c>
      <c r="F392" s="9" t="s">
        <v>98</v>
      </c>
      <c r="G392" s="9" t="s">
        <v>253</v>
      </c>
    </row>
    <row r="393" spans="5:7" ht="15">
      <c r="E393" s="9" t="s">
        <v>252</v>
      </c>
      <c r="F393" s="9" t="s">
        <v>283</v>
      </c>
      <c r="G393" s="9" t="s">
        <v>987</v>
      </c>
    </row>
    <row r="394" spans="5:7" ht="15">
      <c r="E394" s="9" t="s">
        <v>252</v>
      </c>
      <c r="F394" s="9" t="s">
        <v>988</v>
      </c>
      <c r="G394" s="9" t="s">
        <v>989</v>
      </c>
    </row>
    <row r="395" spans="5:7" ht="15">
      <c r="E395" s="9" t="s">
        <v>252</v>
      </c>
      <c r="F395" s="9" t="s">
        <v>990</v>
      </c>
      <c r="G395" s="9" t="s">
        <v>991</v>
      </c>
    </row>
    <row r="396" spans="5:7" ht="15">
      <c r="E396" s="9" t="s">
        <v>252</v>
      </c>
      <c r="F396" s="9" t="s">
        <v>992</v>
      </c>
      <c r="G396" s="9" t="s">
        <v>993</v>
      </c>
    </row>
    <row r="397" spans="5:7" ht="15">
      <c r="E397" s="9" t="s">
        <v>252</v>
      </c>
      <c r="F397" s="9" t="s">
        <v>994</v>
      </c>
      <c r="G397" s="9" t="s">
        <v>995</v>
      </c>
    </row>
    <row r="398" spans="5:7" ht="15">
      <c r="E398" s="9" t="s">
        <v>252</v>
      </c>
      <c r="F398" s="9" t="s">
        <v>996</v>
      </c>
      <c r="G398" s="9" t="s">
        <v>997</v>
      </c>
    </row>
    <row r="399" spans="5:7" ht="15">
      <c r="E399" s="9" t="s">
        <v>252</v>
      </c>
      <c r="F399" s="9" t="s">
        <v>998</v>
      </c>
      <c r="G399" s="9" t="s">
        <v>999</v>
      </c>
    </row>
    <row r="400" spans="5:7" ht="15">
      <c r="E400" s="9" t="s">
        <v>252</v>
      </c>
      <c r="F400" s="9" t="s">
        <v>1000</v>
      </c>
      <c r="G400" s="9" t="s">
        <v>1001</v>
      </c>
    </row>
    <row r="401" spans="5:7" ht="15">
      <c r="E401" s="9" t="s">
        <v>252</v>
      </c>
      <c r="F401" s="9" t="s">
        <v>1002</v>
      </c>
      <c r="G401" s="9" t="s">
        <v>1003</v>
      </c>
    </row>
    <row r="402" spans="5:7" ht="15">
      <c r="E402" s="9" t="s">
        <v>252</v>
      </c>
      <c r="F402" s="9" t="s">
        <v>1004</v>
      </c>
      <c r="G402" s="9" t="s">
        <v>1005</v>
      </c>
    </row>
    <row r="403" spans="5:7" ht="15">
      <c r="E403" s="9" t="s">
        <v>252</v>
      </c>
      <c r="F403" s="9" t="s">
        <v>1006</v>
      </c>
      <c r="G403" s="9" t="s">
        <v>1007</v>
      </c>
    </row>
    <row r="404" spans="5:7" ht="15">
      <c r="E404" s="9" t="s">
        <v>252</v>
      </c>
      <c r="F404" s="9" t="s">
        <v>1008</v>
      </c>
      <c r="G404" s="9" t="s">
        <v>1009</v>
      </c>
    </row>
    <row r="405" spans="5:7" ht="15">
      <c r="E405" s="9" t="s">
        <v>252</v>
      </c>
      <c r="F405" s="9" t="s">
        <v>813</v>
      </c>
      <c r="G405" s="9" t="s">
        <v>1010</v>
      </c>
    </row>
    <row r="406" spans="5:7" ht="15">
      <c r="E406" s="9" t="s">
        <v>252</v>
      </c>
      <c r="F406" s="9" t="s">
        <v>1011</v>
      </c>
      <c r="G406" s="9" t="s">
        <v>1012</v>
      </c>
    </row>
    <row r="407" spans="5:7" ht="15">
      <c r="E407" s="9" t="s">
        <v>252</v>
      </c>
      <c r="F407" s="9" t="s">
        <v>616</v>
      </c>
      <c r="G407" s="9" t="s">
        <v>1013</v>
      </c>
    </row>
    <row r="408" spans="5:7" ht="15">
      <c r="E408" s="9" t="s">
        <v>257</v>
      </c>
      <c r="F408" s="9" t="s">
        <v>98</v>
      </c>
      <c r="G408" s="9" t="s">
        <v>258</v>
      </c>
    </row>
    <row r="409" spans="5:7" ht="15">
      <c r="E409" s="9" t="s">
        <v>257</v>
      </c>
      <c r="F409" s="9" t="s">
        <v>1014</v>
      </c>
      <c r="G409" s="9" t="s">
        <v>1015</v>
      </c>
    </row>
    <row r="410" spans="5:7" ht="15">
      <c r="E410" s="9" t="s">
        <v>257</v>
      </c>
      <c r="F410" s="9" t="s">
        <v>1016</v>
      </c>
      <c r="G410" s="9" t="s">
        <v>1017</v>
      </c>
    </row>
    <row r="411" spans="5:7" ht="15">
      <c r="E411" s="9" t="s">
        <v>257</v>
      </c>
      <c r="F411" s="9" t="s">
        <v>717</v>
      </c>
      <c r="G411" s="9" t="s">
        <v>1018</v>
      </c>
    </row>
    <row r="412" spans="5:7" ht="15">
      <c r="E412" s="9" t="s">
        <v>257</v>
      </c>
      <c r="F412" s="9" t="s">
        <v>462</v>
      </c>
      <c r="G412" s="9" t="s">
        <v>1019</v>
      </c>
    </row>
    <row r="413" spans="5:7" ht="15">
      <c r="E413" s="9" t="s">
        <v>257</v>
      </c>
      <c r="F413" s="9" t="s">
        <v>1020</v>
      </c>
      <c r="G413" s="9" t="s">
        <v>1021</v>
      </c>
    </row>
    <row r="414" spans="5:7" ht="15">
      <c r="E414" s="9" t="s">
        <v>257</v>
      </c>
      <c r="F414" s="9" t="s">
        <v>1022</v>
      </c>
      <c r="G414" s="9" t="s">
        <v>1023</v>
      </c>
    </row>
    <row r="415" spans="5:7" ht="15">
      <c r="E415" s="9" t="s">
        <v>257</v>
      </c>
      <c r="F415" s="9" t="s">
        <v>1024</v>
      </c>
      <c r="G415" s="9" t="s">
        <v>1025</v>
      </c>
    </row>
    <row r="416" spans="5:7" ht="15">
      <c r="E416" s="9" t="s">
        <v>257</v>
      </c>
      <c r="F416" s="9" t="s">
        <v>1026</v>
      </c>
      <c r="G416" s="9" t="s">
        <v>1027</v>
      </c>
    </row>
    <row r="417" spans="5:7" ht="15">
      <c r="E417" s="9" t="s">
        <v>257</v>
      </c>
      <c r="F417" s="9" t="s">
        <v>1028</v>
      </c>
      <c r="G417" s="9" t="s">
        <v>1029</v>
      </c>
    </row>
    <row r="418" spans="5:7" ht="15">
      <c r="E418" s="9" t="s">
        <v>257</v>
      </c>
      <c r="F418" s="9" t="s">
        <v>1030</v>
      </c>
      <c r="G418" s="9" t="s">
        <v>1031</v>
      </c>
    </row>
    <row r="419" spans="5:7" ht="15">
      <c r="E419" s="9" t="s">
        <v>257</v>
      </c>
      <c r="F419" s="9" t="s">
        <v>1032</v>
      </c>
      <c r="G419" s="9" t="s">
        <v>1033</v>
      </c>
    </row>
    <row r="420" spans="5:7" ht="15">
      <c r="E420" s="9" t="s">
        <v>257</v>
      </c>
      <c r="F420" s="9" t="s">
        <v>1034</v>
      </c>
      <c r="G420" s="9" t="s">
        <v>1035</v>
      </c>
    </row>
    <row r="421" spans="5:7" ht="15">
      <c r="E421" s="9" t="s">
        <v>257</v>
      </c>
      <c r="F421" s="9" t="s">
        <v>1036</v>
      </c>
      <c r="G421" s="9" t="s">
        <v>1037</v>
      </c>
    </row>
    <row r="422" spans="5:7" ht="15">
      <c r="E422" s="9" t="s">
        <v>262</v>
      </c>
      <c r="F422" s="9" t="s">
        <v>98</v>
      </c>
      <c r="G422" s="9" t="s">
        <v>263</v>
      </c>
    </row>
    <row r="423" spans="5:7" ht="15">
      <c r="E423" s="9" t="s">
        <v>262</v>
      </c>
      <c r="F423" s="9" t="s">
        <v>1038</v>
      </c>
      <c r="G423" s="9" t="s">
        <v>1039</v>
      </c>
    </row>
    <row r="424" spans="5:7" ht="15">
      <c r="E424" s="9" t="s">
        <v>262</v>
      </c>
      <c r="F424" s="9" t="s">
        <v>1040</v>
      </c>
      <c r="G424" s="9" t="s">
        <v>1041</v>
      </c>
    </row>
    <row r="425" spans="5:7" ht="15">
      <c r="E425" s="9" t="s">
        <v>262</v>
      </c>
      <c r="F425" s="9" t="s">
        <v>1042</v>
      </c>
      <c r="G425" s="9" t="s">
        <v>1043</v>
      </c>
    </row>
    <row r="426" spans="5:7" ht="15">
      <c r="E426" s="9" t="s">
        <v>262</v>
      </c>
      <c r="F426" s="9" t="s">
        <v>1044</v>
      </c>
      <c r="G426" s="9" t="s">
        <v>1045</v>
      </c>
    </row>
    <row r="427" spans="5:7" ht="15">
      <c r="E427" s="9" t="s">
        <v>262</v>
      </c>
      <c r="F427" s="9" t="s">
        <v>1046</v>
      </c>
      <c r="G427" s="9" t="s">
        <v>1047</v>
      </c>
    </row>
    <row r="428" spans="5:7" ht="15">
      <c r="E428" s="9" t="s">
        <v>262</v>
      </c>
      <c r="F428" s="9" t="s">
        <v>1048</v>
      </c>
      <c r="G428" s="9" t="s">
        <v>1049</v>
      </c>
    </row>
    <row r="429" spans="5:7" ht="15">
      <c r="E429" s="9" t="s">
        <v>262</v>
      </c>
      <c r="F429" s="9" t="s">
        <v>1050</v>
      </c>
      <c r="G429" s="9" t="s">
        <v>1051</v>
      </c>
    </row>
    <row r="430" spans="5:7" ht="15">
      <c r="E430" s="9" t="s">
        <v>262</v>
      </c>
      <c r="F430" s="9" t="s">
        <v>1052</v>
      </c>
      <c r="G430" s="9" t="s">
        <v>1053</v>
      </c>
    </row>
    <row r="431" spans="5:7" ht="15">
      <c r="E431" s="9" t="s">
        <v>262</v>
      </c>
      <c r="F431" s="9" t="s">
        <v>1054</v>
      </c>
      <c r="G431" s="9" t="s">
        <v>1055</v>
      </c>
    </row>
    <row r="432" spans="5:7" ht="15">
      <c r="E432" s="9" t="s">
        <v>262</v>
      </c>
      <c r="F432" s="9" t="s">
        <v>1056</v>
      </c>
      <c r="G432" s="9" t="s">
        <v>1057</v>
      </c>
    </row>
    <row r="433" spans="5:7" ht="15">
      <c r="E433" s="9" t="s">
        <v>262</v>
      </c>
      <c r="F433" s="9" t="s">
        <v>1058</v>
      </c>
      <c r="G433" s="9" t="s">
        <v>1059</v>
      </c>
    </row>
    <row r="434" spans="5:7" ht="15">
      <c r="E434" s="9" t="s">
        <v>262</v>
      </c>
      <c r="F434" s="9" t="s">
        <v>1060</v>
      </c>
      <c r="G434" s="9" t="s">
        <v>1061</v>
      </c>
    </row>
    <row r="435" spans="5:7" ht="15">
      <c r="E435" s="9" t="s">
        <v>262</v>
      </c>
      <c r="F435" s="9" t="s">
        <v>1062</v>
      </c>
      <c r="G435" s="9" t="s">
        <v>1063</v>
      </c>
    </row>
    <row r="436" spans="5:7" ht="15">
      <c r="E436" s="9" t="s">
        <v>262</v>
      </c>
      <c r="F436" s="9" t="s">
        <v>1064</v>
      </c>
      <c r="G436" s="9" t="s">
        <v>1065</v>
      </c>
    </row>
    <row r="437" spans="5:7" ht="15">
      <c r="E437" s="9" t="s">
        <v>262</v>
      </c>
      <c r="F437" s="9" t="s">
        <v>1066</v>
      </c>
      <c r="G437" s="9" t="s">
        <v>1067</v>
      </c>
    </row>
    <row r="438" spans="5:7" ht="15">
      <c r="E438" s="9" t="s">
        <v>262</v>
      </c>
      <c r="F438" s="9" t="s">
        <v>1068</v>
      </c>
      <c r="G438" s="9" t="s">
        <v>1069</v>
      </c>
    </row>
    <row r="439" spans="5:7" ht="15">
      <c r="E439" s="9" t="s">
        <v>262</v>
      </c>
      <c r="F439" s="9" t="s">
        <v>1070</v>
      </c>
      <c r="G439" s="9" t="s">
        <v>1071</v>
      </c>
    </row>
    <row r="440" spans="5:7" ht="15">
      <c r="E440" s="9" t="s">
        <v>262</v>
      </c>
      <c r="F440" s="9" t="s">
        <v>1072</v>
      </c>
      <c r="G440" s="9" t="s">
        <v>1073</v>
      </c>
    </row>
    <row r="441" spans="5:7" ht="15">
      <c r="E441" s="9" t="s">
        <v>262</v>
      </c>
      <c r="F441" s="9" t="s">
        <v>1074</v>
      </c>
      <c r="G441" s="9" t="s">
        <v>1075</v>
      </c>
    </row>
    <row r="442" spans="5:7" ht="15">
      <c r="E442" s="9" t="s">
        <v>267</v>
      </c>
      <c r="F442" s="9" t="s">
        <v>98</v>
      </c>
      <c r="G442" s="9" t="s">
        <v>268</v>
      </c>
    </row>
    <row r="443" spans="5:7" ht="15">
      <c r="E443" s="9" t="s">
        <v>267</v>
      </c>
      <c r="F443" s="9" t="s">
        <v>1076</v>
      </c>
      <c r="G443" s="9" t="s">
        <v>1077</v>
      </c>
    </row>
    <row r="444" spans="5:7" ht="15">
      <c r="E444" s="9" t="s">
        <v>267</v>
      </c>
      <c r="F444" s="9" t="s">
        <v>1078</v>
      </c>
      <c r="G444" s="9" t="s">
        <v>1079</v>
      </c>
    </row>
    <row r="445" spans="5:7" ht="15">
      <c r="E445" s="9" t="s">
        <v>267</v>
      </c>
      <c r="F445" s="9" t="s">
        <v>1080</v>
      </c>
      <c r="G445" s="9" t="s">
        <v>1081</v>
      </c>
    </row>
    <row r="446" spans="5:7" ht="15">
      <c r="E446" s="9" t="s">
        <v>267</v>
      </c>
      <c r="F446" s="9" t="s">
        <v>1082</v>
      </c>
      <c r="G446" s="9" t="s">
        <v>1083</v>
      </c>
    </row>
    <row r="447" spans="5:7" ht="15">
      <c r="E447" s="9" t="s">
        <v>267</v>
      </c>
      <c r="F447" s="9" t="s">
        <v>1084</v>
      </c>
      <c r="G447" s="9" t="s">
        <v>1085</v>
      </c>
    </row>
    <row r="448" spans="5:7" ht="15">
      <c r="E448" s="9" t="s">
        <v>267</v>
      </c>
      <c r="F448" s="9" t="s">
        <v>1086</v>
      </c>
      <c r="G448" s="9" t="s">
        <v>1087</v>
      </c>
    </row>
    <row r="449" spans="5:7" ht="15">
      <c r="E449" s="9" t="s">
        <v>267</v>
      </c>
      <c r="F449" s="9" t="s">
        <v>1088</v>
      </c>
      <c r="G449" s="9" t="s">
        <v>1089</v>
      </c>
    </row>
    <row r="450" spans="5:7" ht="15">
      <c r="E450" s="9" t="s">
        <v>267</v>
      </c>
      <c r="F450" s="9" t="s">
        <v>1090</v>
      </c>
      <c r="G450" s="9" t="s">
        <v>1091</v>
      </c>
    </row>
    <row r="451" spans="5:7" ht="15">
      <c r="E451" s="9" t="s">
        <v>267</v>
      </c>
      <c r="F451" s="9" t="s">
        <v>1092</v>
      </c>
      <c r="G451" s="9" t="s">
        <v>1093</v>
      </c>
    </row>
    <row r="452" spans="5:7" ht="15">
      <c r="E452" s="9" t="s">
        <v>267</v>
      </c>
      <c r="F452" s="9" t="s">
        <v>1094</v>
      </c>
      <c r="G452" s="9" t="s">
        <v>1095</v>
      </c>
    </row>
    <row r="453" spans="5:7" ht="15">
      <c r="E453" s="9" t="s">
        <v>267</v>
      </c>
      <c r="F453" s="9" t="s">
        <v>1096</v>
      </c>
      <c r="G453" s="9" t="s">
        <v>1097</v>
      </c>
    </row>
    <row r="454" spans="5:7" ht="15">
      <c r="E454" s="9" t="s">
        <v>267</v>
      </c>
      <c r="F454" s="9" t="s">
        <v>1098</v>
      </c>
      <c r="G454" s="9" t="s">
        <v>1099</v>
      </c>
    </row>
    <row r="455" spans="5:7" ht="15">
      <c r="E455" s="9" t="s">
        <v>267</v>
      </c>
      <c r="F455" s="9" t="s">
        <v>1100</v>
      </c>
      <c r="G455" s="9" t="s">
        <v>1101</v>
      </c>
    </row>
    <row r="456" spans="5:7" ht="15">
      <c r="E456" s="9" t="s">
        <v>267</v>
      </c>
      <c r="F456" s="9" t="s">
        <v>1102</v>
      </c>
      <c r="G456" s="9" t="s">
        <v>1103</v>
      </c>
    </row>
    <row r="457" spans="5:7" ht="15">
      <c r="E457" s="9" t="s">
        <v>267</v>
      </c>
      <c r="F457" s="9" t="s">
        <v>1104</v>
      </c>
      <c r="G457" s="9" t="s">
        <v>1105</v>
      </c>
    </row>
    <row r="458" spans="5:7" ht="15">
      <c r="E458" s="9" t="s">
        <v>267</v>
      </c>
      <c r="F458" s="9" t="s">
        <v>1106</v>
      </c>
      <c r="G458" s="9" t="s">
        <v>1107</v>
      </c>
    </row>
    <row r="459" spans="5:7" ht="15">
      <c r="E459" s="9" t="s">
        <v>267</v>
      </c>
      <c r="F459" s="9" t="s">
        <v>1108</v>
      </c>
      <c r="G459" s="9" t="s">
        <v>1109</v>
      </c>
    </row>
    <row r="460" spans="5:7" ht="15">
      <c r="E460" s="9" t="s">
        <v>267</v>
      </c>
      <c r="F460" s="9" t="s">
        <v>1110</v>
      </c>
      <c r="G460" s="9" t="s">
        <v>1111</v>
      </c>
    </row>
    <row r="461" spans="5:7" ht="15">
      <c r="E461" s="9" t="s">
        <v>267</v>
      </c>
      <c r="F461" s="9" t="s">
        <v>1112</v>
      </c>
      <c r="G461" s="9" t="s">
        <v>1113</v>
      </c>
    </row>
    <row r="462" spans="5:7" ht="15">
      <c r="E462" s="9" t="s">
        <v>267</v>
      </c>
      <c r="F462" s="9" t="s">
        <v>1114</v>
      </c>
      <c r="G462" s="9" t="s">
        <v>1115</v>
      </c>
    </row>
    <row r="463" spans="5:7" ht="15">
      <c r="E463" s="9" t="s">
        <v>267</v>
      </c>
      <c r="F463" s="9" t="s">
        <v>1116</v>
      </c>
      <c r="G463" s="9" t="s">
        <v>1117</v>
      </c>
    </row>
    <row r="464" spans="5:7" ht="15">
      <c r="E464" s="9" t="s">
        <v>267</v>
      </c>
      <c r="F464" s="9" t="s">
        <v>1118</v>
      </c>
      <c r="G464" s="9" t="s">
        <v>1119</v>
      </c>
    </row>
    <row r="465" spans="5:7" ht="15">
      <c r="E465" s="9" t="s">
        <v>272</v>
      </c>
      <c r="F465" s="9" t="s">
        <v>98</v>
      </c>
      <c r="G465" s="9" t="s">
        <v>273</v>
      </c>
    </row>
    <row r="466" spans="5:7" ht="15">
      <c r="E466" s="9" t="s">
        <v>272</v>
      </c>
      <c r="F466" s="9" t="s">
        <v>1120</v>
      </c>
      <c r="G466" s="9" t="s">
        <v>1121</v>
      </c>
    </row>
    <row r="467" spans="5:7" ht="15">
      <c r="E467" s="9" t="s">
        <v>272</v>
      </c>
      <c r="F467" s="9" t="s">
        <v>1122</v>
      </c>
      <c r="G467" s="9" t="s">
        <v>1123</v>
      </c>
    </row>
    <row r="468" spans="5:7" ht="15">
      <c r="E468" s="9" t="s">
        <v>272</v>
      </c>
      <c r="F468" s="9" t="s">
        <v>1124</v>
      </c>
      <c r="G468" s="9" t="s">
        <v>1125</v>
      </c>
    </row>
    <row r="469" spans="5:7" ht="15">
      <c r="E469" s="9" t="s">
        <v>272</v>
      </c>
      <c r="F469" s="9" t="s">
        <v>1126</v>
      </c>
      <c r="G469" s="9" t="s">
        <v>1127</v>
      </c>
    </row>
    <row r="470" spans="5:7" ht="15">
      <c r="E470" s="9" t="s">
        <v>272</v>
      </c>
      <c r="F470" s="9" t="s">
        <v>1128</v>
      </c>
      <c r="G470" s="9" t="s">
        <v>1129</v>
      </c>
    </row>
    <row r="471" spans="5:7" ht="15">
      <c r="E471" s="9" t="s">
        <v>272</v>
      </c>
      <c r="F471" s="9" t="s">
        <v>1130</v>
      </c>
      <c r="G471" s="9" t="s">
        <v>1131</v>
      </c>
    </row>
    <row r="472" spans="5:7" ht="15">
      <c r="E472" s="9" t="s">
        <v>272</v>
      </c>
      <c r="F472" s="9" t="s">
        <v>1132</v>
      </c>
      <c r="G472" s="9" t="s">
        <v>1133</v>
      </c>
    </row>
    <row r="473" spans="5:7" ht="15">
      <c r="E473" s="9" t="s">
        <v>272</v>
      </c>
      <c r="F473" s="9" t="s">
        <v>1134</v>
      </c>
      <c r="G473" s="9" t="s">
        <v>1135</v>
      </c>
    </row>
    <row r="474" spans="5:7" ht="15">
      <c r="E474" s="9" t="s">
        <v>272</v>
      </c>
      <c r="F474" s="9" t="s">
        <v>1136</v>
      </c>
      <c r="G474" s="9" t="s">
        <v>1137</v>
      </c>
    </row>
    <row r="475" spans="5:7" ht="15">
      <c r="E475" s="9" t="s">
        <v>272</v>
      </c>
      <c r="F475" s="9" t="s">
        <v>1138</v>
      </c>
      <c r="G475" s="9" t="s">
        <v>1139</v>
      </c>
    </row>
    <row r="476" spans="5:7" ht="15">
      <c r="E476" s="9" t="s">
        <v>272</v>
      </c>
      <c r="F476" s="9" t="s">
        <v>1140</v>
      </c>
      <c r="G476" s="9" t="s">
        <v>1141</v>
      </c>
    </row>
    <row r="477" spans="5:7" ht="15">
      <c r="E477" s="9" t="s">
        <v>272</v>
      </c>
      <c r="F477" s="9" t="s">
        <v>1142</v>
      </c>
      <c r="G477" s="9" t="s">
        <v>1143</v>
      </c>
    </row>
    <row r="478" spans="5:7" ht="15">
      <c r="E478" s="9" t="s">
        <v>272</v>
      </c>
      <c r="F478" s="9" t="s">
        <v>1144</v>
      </c>
      <c r="G478" s="9" t="s">
        <v>1145</v>
      </c>
    </row>
    <row r="479" spans="5:7" ht="15">
      <c r="E479" s="9" t="s">
        <v>272</v>
      </c>
      <c r="F479" s="9" t="s">
        <v>1146</v>
      </c>
      <c r="G479" s="9" t="s">
        <v>1147</v>
      </c>
    </row>
    <row r="480" spans="5:7" ht="15">
      <c r="E480" s="9" t="s">
        <v>277</v>
      </c>
      <c r="F480" s="9" t="s">
        <v>98</v>
      </c>
      <c r="G480" s="9" t="s">
        <v>278</v>
      </c>
    </row>
    <row r="481" spans="5:7" ht="15">
      <c r="E481" s="9" t="s">
        <v>277</v>
      </c>
      <c r="F481" s="9" t="s">
        <v>1148</v>
      </c>
      <c r="G481" s="9" t="s">
        <v>1149</v>
      </c>
    </row>
    <row r="482" spans="5:7" ht="15">
      <c r="E482" s="9" t="s">
        <v>277</v>
      </c>
      <c r="F482" s="9" t="s">
        <v>1150</v>
      </c>
      <c r="G482" s="9" t="s">
        <v>1151</v>
      </c>
    </row>
    <row r="483" spans="5:7" ht="15">
      <c r="E483" s="9" t="s">
        <v>277</v>
      </c>
      <c r="F483" s="9" t="s">
        <v>1152</v>
      </c>
      <c r="G483" s="9" t="s">
        <v>1153</v>
      </c>
    </row>
    <row r="484" spans="5:7" ht="15">
      <c r="E484" s="9" t="s">
        <v>277</v>
      </c>
      <c r="F484" s="9" t="s">
        <v>1154</v>
      </c>
      <c r="G484" s="9" t="s">
        <v>1155</v>
      </c>
    </row>
    <row r="485" spans="5:7" ht="15">
      <c r="E485" s="9" t="s">
        <v>277</v>
      </c>
      <c r="F485" s="9" t="s">
        <v>1156</v>
      </c>
      <c r="G485" s="9" t="s">
        <v>1157</v>
      </c>
    </row>
    <row r="486" spans="5:7" ht="15">
      <c r="E486" s="9" t="s">
        <v>277</v>
      </c>
      <c r="F486" s="9" t="s">
        <v>1158</v>
      </c>
      <c r="G486" s="9" t="s">
        <v>1159</v>
      </c>
    </row>
    <row r="487" spans="5:7" ht="15">
      <c r="E487" s="9" t="s">
        <v>277</v>
      </c>
      <c r="F487" s="9" t="s">
        <v>1160</v>
      </c>
      <c r="G487" s="9" t="s">
        <v>1161</v>
      </c>
    </row>
    <row r="488" spans="5:7" ht="15">
      <c r="E488" s="9" t="s">
        <v>277</v>
      </c>
      <c r="F488" s="9" t="s">
        <v>1162</v>
      </c>
      <c r="G488" s="9" t="s">
        <v>1163</v>
      </c>
    </row>
    <row r="489" spans="5:7" ht="15">
      <c r="E489" s="9" t="s">
        <v>277</v>
      </c>
      <c r="F489" s="9" t="s">
        <v>1164</v>
      </c>
      <c r="G489" s="9" t="s">
        <v>1165</v>
      </c>
    </row>
    <row r="490" spans="5:7" ht="15">
      <c r="E490" s="9" t="s">
        <v>277</v>
      </c>
      <c r="F490" s="9" t="s">
        <v>1166</v>
      </c>
      <c r="G490" s="9" t="s">
        <v>1167</v>
      </c>
    </row>
    <row r="491" spans="5:7" ht="15">
      <c r="E491" s="9" t="s">
        <v>277</v>
      </c>
      <c r="F491" s="9" t="s">
        <v>1168</v>
      </c>
      <c r="G491" s="9" t="s">
        <v>1169</v>
      </c>
    </row>
    <row r="492" spans="5:7" ht="15">
      <c r="E492" s="9" t="s">
        <v>280</v>
      </c>
      <c r="F492" s="9" t="s">
        <v>98</v>
      </c>
      <c r="G492" s="9" t="s">
        <v>281</v>
      </c>
    </row>
    <row r="493" spans="5:7" ht="15">
      <c r="E493" s="9" t="s">
        <v>280</v>
      </c>
      <c r="F493" s="9" t="s">
        <v>1170</v>
      </c>
      <c r="G493" s="9" t="s">
        <v>1171</v>
      </c>
    </row>
    <row r="494" spans="5:7" ht="15">
      <c r="E494" s="9" t="s">
        <v>280</v>
      </c>
      <c r="F494" s="9" t="s">
        <v>1172</v>
      </c>
      <c r="G494" s="9" t="s">
        <v>1173</v>
      </c>
    </row>
    <row r="495" spans="5:7" ht="15">
      <c r="E495" s="9" t="s">
        <v>280</v>
      </c>
      <c r="F495" s="9" t="s">
        <v>1174</v>
      </c>
      <c r="G495" s="9" t="s">
        <v>1175</v>
      </c>
    </row>
    <row r="496" spans="5:7" ht="15">
      <c r="E496" s="9" t="s">
        <v>280</v>
      </c>
      <c r="F496" s="9" t="s">
        <v>1176</v>
      </c>
      <c r="G496" s="9" t="s">
        <v>1177</v>
      </c>
    </row>
    <row r="497" spans="5:7" ht="15">
      <c r="E497" s="9" t="s">
        <v>280</v>
      </c>
      <c r="F497" s="9" t="s">
        <v>1178</v>
      </c>
      <c r="G497" s="9" t="s">
        <v>1179</v>
      </c>
    </row>
    <row r="498" spans="5:7" ht="15">
      <c r="E498" s="9" t="s">
        <v>280</v>
      </c>
      <c r="F498" s="9" t="s">
        <v>1180</v>
      </c>
      <c r="G498" s="9" t="s">
        <v>1181</v>
      </c>
    </row>
    <row r="499" spans="5:7" ht="15">
      <c r="E499" s="9" t="s">
        <v>280</v>
      </c>
      <c r="F499" s="9" t="s">
        <v>1182</v>
      </c>
      <c r="G499" s="9" t="s">
        <v>1183</v>
      </c>
    </row>
    <row r="500" spans="5:7" ht="15">
      <c r="E500" s="9" t="s">
        <v>280</v>
      </c>
      <c r="F500" s="9" t="s">
        <v>1184</v>
      </c>
      <c r="G500" s="9" t="s">
        <v>1185</v>
      </c>
    </row>
    <row r="501" spans="5:7" ht="15">
      <c r="E501" s="9" t="s">
        <v>280</v>
      </c>
      <c r="F501" s="9" t="s">
        <v>1186</v>
      </c>
      <c r="G501" s="9" t="s">
        <v>1187</v>
      </c>
    </row>
    <row r="502" spans="5:7" ht="15">
      <c r="E502" s="9" t="s">
        <v>280</v>
      </c>
      <c r="F502" s="9" t="s">
        <v>1188</v>
      </c>
      <c r="G502" s="9" t="s">
        <v>1189</v>
      </c>
    </row>
    <row r="503" spans="5:7" ht="15">
      <c r="E503" s="9" t="s">
        <v>280</v>
      </c>
      <c r="F503" s="9" t="s">
        <v>1190</v>
      </c>
      <c r="G503" s="9" t="s">
        <v>1191</v>
      </c>
    </row>
    <row r="504" spans="5:7" ht="15">
      <c r="E504" s="9" t="s">
        <v>280</v>
      </c>
      <c r="F504" s="9" t="s">
        <v>1192</v>
      </c>
      <c r="G504" s="9" t="s">
        <v>1193</v>
      </c>
    </row>
    <row r="505" spans="5:7" ht="15">
      <c r="E505" s="9" t="s">
        <v>280</v>
      </c>
      <c r="F505" s="9" t="s">
        <v>1194</v>
      </c>
      <c r="G505" s="9" t="s">
        <v>1195</v>
      </c>
    </row>
    <row r="506" spans="5:7" ht="15">
      <c r="E506" s="9" t="s">
        <v>280</v>
      </c>
      <c r="F506" s="9" t="s">
        <v>1196</v>
      </c>
      <c r="G506" s="9" t="s">
        <v>1197</v>
      </c>
    </row>
    <row r="507" spans="5:7" ht="15">
      <c r="E507" s="9" t="s">
        <v>280</v>
      </c>
      <c r="F507" s="9" t="s">
        <v>1198</v>
      </c>
      <c r="G507" s="9" t="s">
        <v>1199</v>
      </c>
    </row>
    <row r="508" spans="5:7" ht="15">
      <c r="E508" s="9" t="s">
        <v>280</v>
      </c>
      <c r="F508" s="9" t="s">
        <v>1200</v>
      </c>
      <c r="G508" s="9" t="s">
        <v>1201</v>
      </c>
    </row>
    <row r="509" spans="5:7" ht="15">
      <c r="E509" s="9" t="s">
        <v>280</v>
      </c>
      <c r="F509" s="9" t="s">
        <v>1202</v>
      </c>
      <c r="G509" s="9" t="s">
        <v>1203</v>
      </c>
    </row>
    <row r="510" spans="5:7" ht="15">
      <c r="E510" s="9" t="s">
        <v>285</v>
      </c>
      <c r="F510" s="9" t="s">
        <v>98</v>
      </c>
      <c r="G510" s="9" t="s">
        <v>286</v>
      </c>
    </row>
    <row r="511" spans="5:7" ht="15">
      <c r="E511" s="9" t="s">
        <v>285</v>
      </c>
      <c r="F511" s="9" t="s">
        <v>1204</v>
      </c>
      <c r="G511" s="9" t="s">
        <v>1205</v>
      </c>
    </row>
    <row r="512" spans="5:7" ht="15">
      <c r="E512" s="9" t="s">
        <v>285</v>
      </c>
      <c r="F512" s="9" t="s">
        <v>1206</v>
      </c>
      <c r="G512" s="9" t="s">
        <v>1207</v>
      </c>
    </row>
    <row r="513" spans="5:7" ht="15">
      <c r="E513" s="9" t="s">
        <v>285</v>
      </c>
      <c r="F513" s="9" t="s">
        <v>1208</v>
      </c>
      <c r="G513" s="9" t="s">
        <v>1209</v>
      </c>
    </row>
    <row r="514" spans="5:7" ht="15">
      <c r="E514" s="9" t="s">
        <v>285</v>
      </c>
      <c r="F514" s="9" t="s">
        <v>1210</v>
      </c>
      <c r="G514" s="9" t="s">
        <v>1211</v>
      </c>
    </row>
    <row r="515" spans="5:7" ht="15">
      <c r="E515" s="9" t="s">
        <v>285</v>
      </c>
      <c r="F515" s="9" t="s">
        <v>1212</v>
      </c>
      <c r="G515" s="9" t="s">
        <v>1213</v>
      </c>
    </row>
    <row r="516" spans="5:7" ht="15">
      <c r="E516" s="9" t="s">
        <v>285</v>
      </c>
      <c r="F516" s="9" t="s">
        <v>1214</v>
      </c>
      <c r="G516" s="9" t="s">
        <v>1215</v>
      </c>
    </row>
    <row r="517" spans="5:7" ht="15">
      <c r="E517" s="9" t="s">
        <v>285</v>
      </c>
      <c r="F517" s="9" t="s">
        <v>1216</v>
      </c>
      <c r="G517" s="9" t="s">
        <v>1217</v>
      </c>
    </row>
    <row r="518" spans="5:7" ht="15">
      <c r="E518" s="9" t="s">
        <v>285</v>
      </c>
      <c r="F518" s="9" t="s">
        <v>640</v>
      </c>
      <c r="G518" s="9" t="s">
        <v>1218</v>
      </c>
    </row>
    <row r="519" spans="5:7" ht="15">
      <c r="E519" s="9" t="s">
        <v>285</v>
      </c>
      <c r="F519" s="9" t="s">
        <v>1219</v>
      </c>
      <c r="G519" s="9" t="s">
        <v>1220</v>
      </c>
    </row>
    <row r="520" spans="5:7" ht="15">
      <c r="E520" s="9" t="s">
        <v>285</v>
      </c>
      <c r="F520" s="9" t="s">
        <v>1194</v>
      </c>
      <c r="G520" s="9" t="s">
        <v>1221</v>
      </c>
    </row>
    <row r="521" spans="5:7" ht="15">
      <c r="E521" s="9" t="s">
        <v>285</v>
      </c>
      <c r="F521" s="9" t="s">
        <v>1222</v>
      </c>
      <c r="G521" s="9" t="s">
        <v>1223</v>
      </c>
    </row>
    <row r="522" spans="5:7" ht="15">
      <c r="E522" s="9" t="s">
        <v>285</v>
      </c>
      <c r="F522" s="9" t="s">
        <v>1224</v>
      </c>
      <c r="G522" s="9" t="s">
        <v>1225</v>
      </c>
    </row>
    <row r="523" spans="5:7" ht="15">
      <c r="E523" s="9" t="s">
        <v>285</v>
      </c>
      <c r="F523" s="9" t="s">
        <v>1226</v>
      </c>
      <c r="G523" s="9" t="s">
        <v>1227</v>
      </c>
    </row>
    <row r="524" spans="5:7" ht="15">
      <c r="E524" s="9" t="s">
        <v>285</v>
      </c>
      <c r="F524" s="9" t="s">
        <v>1228</v>
      </c>
      <c r="G524" s="9" t="s">
        <v>1229</v>
      </c>
    </row>
    <row r="525" spans="5:7" ht="15">
      <c r="E525" s="9" t="s">
        <v>285</v>
      </c>
      <c r="F525" s="9" t="s">
        <v>1230</v>
      </c>
      <c r="G525" s="9" t="s">
        <v>1231</v>
      </c>
    </row>
    <row r="526" spans="5:7" ht="15">
      <c r="E526" s="9" t="s">
        <v>285</v>
      </c>
      <c r="F526" s="9" t="s">
        <v>1232</v>
      </c>
      <c r="G526" s="9" t="s">
        <v>1233</v>
      </c>
    </row>
    <row r="527" spans="5:7" ht="15">
      <c r="E527" s="9" t="s">
        <v>290</v>
      </c>
      <c r="F527" s="9" t="s">
        <v>98</v>
      </c>
      <c r="G527" s="9" t="s">
        <v>291</v>
      </c>
    </row>
    <row r="528" spans="5:7" ht="15">
      <c r="E528" s="9" t="s">
        <v>290</v>
      </c>
      <c r="F528" s="9" t="s">
        <v>1234</v>
      </c>
      <c r="G528" s="9" t="s">
        <v>1235</v>
      </c>
    </row>
    <row r="529" spans="5:7" ht="15">
      <c r="E529" s="9" t="s">
        <v>290</v>
      </c>
      <c r="F529" s="9" t="s">
        <v>771</v>
      </c>
      <c r="G529" s="9" t="s">
        <v>1236</v>
      </c>
    </row>
    <row r="530" spans="5:7" ht="15">
      <c r="E530" s="9" t="s">
        <v>290</v>
      </c>
      <c r="F530" s="9" t="s">
        <v>1237</v>
      </c>
      <c r="G530" s="9" t="s">
        <v>1238</v>
      </c>
    </row>
    <row r="531" spans="5:7" ht="15">
      <c r="E531" s="9" t="s">
        <v>290</v>
      </c>
      <c r="F531" s="9" t="s">
        <v>1239</v>
      </c>
      <c r="G531" s="9" t="s">
        <v>1240</v>
      </c>
    </row>
    <row r="532" spans="5:7" ht="15">
      <c r="E532" s="9" t="s">
        <v>290</v>
      </c>
      <c r="F532" s="9" t="s">
        <v>1241</v>
      </c>
      <c r="G532" s="9" t="s">
        <v>1242</v>
      </c>
    </row>
    <row r="533" spans="5:7" ht="15">
      <c r="E533" s="9" t="s">
        <v>290</v>
      </c>
      <c r="F533" s="9" t="s">
        <v>205</v>
      </c>
      <c r="G533" s="9" t="s">
        <v>1243</v>
      </c>
    </row>
    <row r="534" spans="5:7" ht="15">
      <c r="E534" s="9" t="s">
        <v>290</v>
      </c>
      <c r="F534" s="9" t="s">
        <v>1244</v>
      </c>
      <c r="G534" s="9" t="s">
        <v>1245</v>
      </c>
    </row>
    <row r="535" spans="5:7" ht="15">
      <c r="E535" s="9" t="s">
        <v>290</v>
      </c>
      <c r="F535" s="9" t="s">
        <v>1246</v>
      </c>
      <c r="G535" s="9" t="s">
        <v>1247</v>
      </c>
    </row>
    <row r="536" spans="5:7" ht="15">
      <c r="E536" s="9" t="s">
        <v>290</v>
      </c>
      <c r="F536" s="9" t="s">
        <v>1248</v>
      </c>
      <c r="G536" s="9" t="s">
        <v>1249</v>
      </c>
    </row>
    <row r="537" spans="5:7" ht="15">
      <c r="E537" s="9" t="s">
        <v>295</v>
      </c>
      <c r="F537" s="9" t="s">
        <v>98</v>
      </c>
      <c r="G537" s="9" t="s">
        <v>296</v>
      </c>
    </row>
    <row r="538" spans="5:7" ht="15">
      <c r="E538" s="9" t="s">
        <v>295</v>
      </c>
      <c r="F538" s="9" t="s">
        <v>1250</v>
      </c>
      <c r="G538" s="9" t="s">
        <v>1251</v>
      </c>
    </row>
    <row r="539" spans="5:7" ht="15">
      <c r="E539" s="9" t="s">
        <v>295</v>
      </c>
      <c r="F539" s="9" t="s">
        <v>1252</v>
      </c>
      <c r="G539" s="9" t="s">
        <v>1253</v>
      </c>
    </row>
    <row r="540" spans="5:7" ht="15">
      <c r="E540" s="9" t="s">
        <v>295</v>
      </c>
      <c r="F540" s="9" t="s">
        <v>1254</v>
      </c>
      <c r="G540" s="9" t="s">
        <v>1255</v>
      </c>
    </row>
    <row r="541" spans="5:7" ht="15">
      <c r="E541" s="9" t="s">
        <v>295</v>
      </c>
      <c r="F541" s="9" t="s">
        <v>1256</v>
      </c>
      <c r="G541" s="9" t="s">
        <v>1257</v>
      </c>
    </row>
    <row r="542" spans="5:7" ht="15">
      <c r="E542" s="9" t="s">
        <v>295</v>
      </c>
      <c r="F542" s="9" t="s">
        <v>1258</v>
      </c>
      <c r="G542" s="9" t="s">
        <v>1259</v>
      </c>
    </row>
    <row r="543" spans="5:7" ht="15">
      <c r="E543" s="9" t="s">
        <v>295</v>
      </c>
      <c r="F543" s="9" t="s">
        <v>1260</v>
      </c>
      <c r="G543" s="9" t="s">
        <v>1261</v>
      </c>
    </row>
    <row r="544" spans="5:7" ht="15">
      <c r="E544" s="9" t="s">
        <v>295</v>
      </c>
      <c r="F544" s="9" t="s">
        <v>1262</v>
      </c>
      <c r="G544" s="9" t="s">
        <v>1263</v>
      </c>
    </row>
    <row r="545" spans="5:7" ht="15">
      <c r="E545" s="9" t="s">
        <v>295</v>
      </c>
      <c r="F545" s="9" t="s">
        <v>1264</v>
      </c>
      <c r="G545" s="9" t="s">
        <v>1265</v>
      </c>
    </row>
    <row r="546" spans="5:7" ht="15">
      <c r="E546" s="9" t="s">
        <v>295</v>
      </c>
      <c r="F546" s="9" t="s">
        <v>1266</v>
      </c>
      <c r="G546" s="9" t="s">
        <v>1267</v>
      </c>
    </row>
    <row r="547" spans="5:7" ht="15">
      <c r="E547" s="9" t="s">
        <v>295</v>
      </c>
      <c r="F547" s="9" t="s">
        <v>1268</v>
      </c>
      <c r="G547" s="9" t="s">
        <v>1269</v>
      </c>
    </row>
    <row r="548" spans="5:7" ht="15">
      <c r="E548" s="9" t="s">
        <v>295</v>
      </c>
      <c r="F548" s="9" t="s">
        <v>1270</v>
      </c>
      <c r="G548" s="9" t="s">
        <v>1271</v>
      </c>
    </row>
    <row r="549" spans="5:7" ht="15">
      <c r="E549" s="9" t="s">
        <v>295</v>
      </c>
      <c r="F549" s="9" t="s">
        <v>1272</v>
      </c>
      <c r="G549" s="9" t="s">
        <v>1273</v>
      </c>
    </row>
    <row r="550" spans="5:7" ht="15">
      <c r="E550" s="9" t="s">
        <v>295</v>
      </c>
      <c r="F550" s="9" t="s">
        <v>1274</v>
      </c>
      <c r="G550" s="9" t="s">
        <v>1275</v>
      </c>
    </row>
    <row r="551" spans="5:7" ht="15">
      <c r="E551" s="9" t="s">
        <v>295</v>
      </c>
      <c r="F551" s="9" t="s">
        <v>1276</v>
      </c>
      <c r="G551" s="9" t="s">
        <v>1277</v>
      </c>
    </row>
    <row r="552" spans="5:7" ht="15">
      <c r="E552" s="9" t="s">
        <v>300</v>
      </c>
      <c r="F552" s="9" t="s">
        <v>98</v>
      </c>
      <c r="G552" s="9" t="s">
        <v>301</v>
      </c>
    </row>
    <row r="553" spans="5:7" ht="15">
      <c r="E553" s="9" t="s">
        <v>300</v>
      </c>
      <c r="F553" s="9" t="s">
        <v>1278</v>
      </c>
      <c r="G553" s="9" t="s">
        <v>1279</v>
      </c>
    </row>
    <row r="554" spans="5:7" ht="15">
      <c r="E554" s="9" t="s">
        <v>300</v>
      </c>
      <c r="F554" s="9" t="s">
        <v>1280</v>
      </c>
      <c r="G554" s="9" t="s">
        <v>1281</v>
      </c>
    </row>
    <row r="555" spans="5:7" ht="15">
      <c r="E555" s="9" t="s">
        <v>300</v>
      </c>
      <c r="F555" s="9" t="s">
        <v>205</v>
      </c>
      <c r="G555" s="9" t="s">
        <v>1282</v>
      </c>
    </row>
    <row r="556" spans="5:7" ht="15">
      <c r="E556" s="9" t="s">
        <v>300</v>
      </c>
      <c r="F556" s="9" t="s">
        <v>1283</v>
      </c>
      <c r="G556" s="9" t="s">
        <v>1284</v>
      </c>
    </row>
    <row r="557" spans="5:7" ht="15">
      <c r="E557" s="9" t="s">
        <v>300</v>
      </c>
      <c r="F557" s="9" t="s">
        <v>1285</v>
      </c>
      <c r="G557" s="9" t="s">
        <v>1286</v>
      </c>
    </row>
    <row r="558" spans="5:7" ht="15">
      <c r="E558" s="9" t="s">
        <v>300</v>
      </c>
      <c r="F558" s="9" t="s">
        <v>1287</v>
      </c>
      <c r="G558" s="9" t="s">
        <v>1288</v>
      </c>
    </row>
    <row r="559" spans="5:7" ht="15">
      <c r="E559" s="9" t="s">
        <v>300</v>
      </c>
      <c r="F559" s="9" t="s">
        <v>1289</v>
      </c>
      <c r="G559" s="9" t="s">
        <v>1290</v>
      </c>
    </row>
    <row r="560" spans="5:7" ht="15">
      <c r="E560" s="9" t="s">
        <v>300</v>
      </c>
      <c r="F560" s="9" t="s">
        <v>1291</v>
      </c>
      <c r="G560" s="9" t="s">
        <v>1292</v>
      </c>
    </row>
    <row r="561" spans="5:7" ht="15">
      <c r="E561" s="9" t="s">
        <v>300</v>
      </c>
      <c r="F561" s="9" t="s">
        <v>860</v>
      </c>
      <c r="G561" s="9" t="s">
        <v>1293</v>
      </c>
    </row>
    <row r="562" spans="5:7" ht="15">
      <c r="E562" s="9" t="s">
        <v>300</v>
      </c>
      <c r="F562" s="9" t="s">
        <v>1294</v>
      </c>
      <c r="G562" s="9" t="s">
        <v>1295</v>
      </c>
    </row>
    <row r="563" spans="5:7" ht="15">
      <c r="E563" s="9" t="s">
        <v>300</v>
      </c>
      <c r="F563" s="9" t="s">
        <v>1002</v>
      </c>
      <c r="G563" s="9" t="s">
        <v>1296</v>
      </c>
    </row>
    <row r="564" spans="5:7" ht="15">
      <c r="E564" s="9" t="s">
        <v>300</v>
      </c>
      <c r="F564" s="9" t="s">
        <v>1297</v>
      </c>
      <c r="G564" s="9" t="s">
        <v>1298</v>
      </c>
    </row>
    <row r="565" spans="5:7" ht="15">
      <c r="E565" s="9" t="s">
        <v>300</v>
      </c>
      <c r="F565" s="9" t="s">
        <v>1299</v>
      </c>
      <c r="G565" s="9" t="s">
        <v>1300</v>
      </c>
    </row>
    <row r="566" spans="5:7" ht="15">
      <c r="E566" s="9" t="s">
        <v>300</v>
      </c>
      <c r="F566" s="9" t="s">
        <v>1301</v>
      </c>
      <c r="G566" s="9" t="s">
        <v>1302</v>
      </c>
    </row>
    <row r="567" spans="5:7" ht="15">
      <c r="E567" s="9" t="s">
        <v>300</v>
      </c>
      <c r="F567" s="9" t="s">
        <v>1303</v>
      </c>
      <c r="G567" s="9" t="s">
        <v>1304</v>
      </c>
    </row>
    <row r="568" spans="5:7" ht="15">
      <c r="E568" s="9" t="s">
        <v>300</v>
      </c>
      <c r="F568" s="9" t="s">
        <v>1305</v>
      </c>
      <c r="G568" s="9" t="s">
        <v>1306</v>
      </c>
    </row>
    <row r="569" spans="5:7" ht="15">
      <c r="E569" s="9" t="s">
        <v>300</v>
      </c>
      <c r="F569" s="9" t="s">
        <v>1307</v>
      </c>
      <c r="G569" s="9" t="s">
        <v>1308</v>
      </c>
    </row>
    <row r="570" spans="5:7" ht="15">
      <c r="E570" s="9" t="s">
        <v>300</v>
      </c>
      <c r="F570" s="9" t="s">
        <v>1034</v>
      </c>
      <c r="G570" s="9" t="s">
        <v>1309</v>
      </c>
    </row>
    <row r="571" spans="5:7" ht="15">
      <c r="E571" s="9" t="s">
        <v>300</v>
      </c>
      <c r="F571" s="9" t="s">
        <v>1310</v>
      </c>
      <c r="G571" s="9" t="s">
        <v>1311</v>
      </c>
    </row>
    <row r="572" spans="5:7" ht="15">
      <c r="E572" s="9" t="s">
        <v>300</v>
      </c>
      <c r="F572" s="9" t="s">
        <v>1312</v>
      </c>
      <c r="G572" s="9" t="s">
        <v>1313</v>
      </c>
    </row>
    <row r="573" spans="5:7" ht="15">
      <c r="E573" s="9" t="s">
        <v>305</v>
      </c>
      <c r="F573" s="9" t="s">
        <v>98</v>
      </c>
      <c r="G573" s="9" t="s">
        <v>306</v>
      </c>
    </row>
    <row r="574" spans="5:7" ht="15">
      <c r="E574" s="9" t="s">
        <v>305</v>
      </c>
      <c r="F574" s="9" t="s">
        <v>1314</v>
      </c>
      <c r="G574" s="9" t="s">
        <v>1315</v>
      </c>
    </row>
    <row r="575" spans="5:7" ht="15">
      <c r="E575" s="9" t="s">
        <v>305</v>
      </c>
      <c r="F575" s="9" t="s">
        <v>1316</v>
      </c>
      <c r="G575" s="9" t="s">
        <v>1317</v>
      </c>
    </row>
    <row r="576" spans="5:7" ht="15">
      <c r="E576" s="9" t="s">
        <v>305</v>
      </c>
      <c r="F576" s="9" t="s">
        <v>1318</v>
      </c>
      <c r="G576" s="9" t="s">
        <v>1319</v>
      </c>
    </row>
    <row r="577" spans="5:7" ht="15">
      <c r="E577" s="9" t="s">
        <v>305</v>
      </c>
      <c r="F577" s="9" t="s">
        <v>1320</v>
      </c>
      <c r="G577" s="9" t="s">
        <v>1321</v>
      </c>
    </row>
    <row r="578" spans="5:7" ht="15">
      <c r="E578" s="9" t="s">
        <v>305</v>
      </c>
      <c r="F578" s="9" t="s">
        <v>1322</v>
      </c>
      <c r="G578" s="9" t="s">
        <v>1323</v>
      </c>
    </row>
    <row r="579" spans="5:7" ht="15">
      <c r="E579" s="9" t="s">
        <v>305</v>
      </c>
      <c r="F579" s="9" t="s">
        <v>1324</v>
      </c>
      <c r="G579" s="9" t="s">
        <v>1325</v>
      </c>
    </row>
    <row r="580" spans="5:7" ht="15">
      <c r="E580" s="9" t="s">
        <v>305</v>
      </c>
      <c r="F580" s="9" t="s">
        <v>1326</v>
      </c>
      <c r="G580" s="9" t="s">
        <v>1327</v>
      </c>
    </row>
    <row r="581" spans="5:7" ht="15">
      <c r="E581" s="9" t="s">
        <v>305</v>
      </c>
      <c r="F581" s="9" t="s">
        <v>1328</v>
      </c>
      <c r="G581" s="9" t="s">
        <v>1329</v>
      </c>
    </row>
    <row r="582" spans="5:7" ht="15">
      <c r="E582" s="9" t="s">
        <v>305</v>
      </c>
      <c r="F582" s="9" t="s">
        <v>1330</v>
      </c>
      <c r="G582" s="9" t="s">
        <v>1331</v>
      </c>
    </row>
    <row r="583" spans="5:7" ht="15">
      <c r="E583" s="9" t="s">
        <v>305</v>
      </c>
      <c r="F583" s="9" t="s">
        <v>1332</v>
      </c>
      <c r="G583" s="9" t="s">
        <v>1333</v>
      </c>
    </row>
    <row r="584" spans="5:7" ht="15">
      <c r="E584" s="9" t="s">
        <v>305</v>
      </c>
      <c r="F584" s="9" t="s">
        <v>1334</v>
      </c>
      <c r="G584" s="9" t="s">
        <v>1335</v>
      </c>
    </row>
    <row r="585" spans="5:7" ht="15">
      <c r="E585" s="9" t="s">
        <v>305</v>
      </c>
      <c r="F585" s="9" t="s">
        <v>1336</v>
      </c>
      <c r="G585" s="9" t="s">
        <v>1337</v>
      </c>
    </row>
    <row r="586" spans="5:7" ht="15">
      <c r="E586" s="9" t="s">
        <v>310</v>
      </c>
      <c r="F586" s="9" t="s">
        <v>98</v>
      </c>
      <c r="G586" s="9" t="s">
        <v>311</v>
      </c>
    </row>
    <row r="587" spans="5:7" ht="15">
      <c r="E587" s="9" t="s">
        <v>310</v>
      </c>
      <c r="F587" s="9" t="s">
        <v>1338</v>
      </c>
      <c r="G587" s="9" t="s">
        <v>1339</v>
      </c>
    </row>
    <row r="588" spans="5:7" ht="15">
      <c r="E588" s="9" t="s">
        <v>310</v>
      </c>
      <c r="F588" s="9" t="s">
        <v>1340</v>
      </c>
      <c r="G588" s="9" t="s">
        <v>1341</v>
      </c>
    </row>
    <row r="589" spans="5:7" ht="15">
      <c r="E589" s="9" t="s">
        <v>310</v>
      </c>
      <c r="F589" s="9" t="s">
        <v>1342</v>
      </c>
      <c r="G589" s="9" t="s">
        <v>1343</v>
      </c>
    </row>
    <row r="590" spans="5:7" ht="15">
      <c r="E590" s="9" t="s">
        <v>310</v>
      </c>
      <c r="F590" s="9" t="s">
        <v>1344</v>
      </c>
      <c r="G590" s="9" t="s">
        <v>1345</v>
      </c>
    </row>
    <row r="591" spans="5:7" ht="15">
      <c r="E591" s="9" t="s">
        <v>310</v>
      </c>
      <c r="F591" s="9" t="s">
        <v>1346</v>
      </c>
      <c r="G591" s="9" t="s">
        <v>1347</v>
      </c>
    </row>
    <row r="592" spans="5:7" ht="15">
      <c r="E592" s="9" t="s">
        <v>310</v>
      </c>
      <c r="F592" s="9" t="s">
        <v>1348</v>
      </c>
      <c r="G592" s="9" t="s">
        <v>1349</v>
      </c>
    </row>
    <row r="593" spans="5:7" ht="15">
      <c r="E593" s="9" t="s">
        <v>310</v>
      </c>
      <c r="F593" s="9" t="s">
        <v>1350</v>
      </c>
      <c r="G593" s="9" t="s">
        <v>1351</v>
      </c>
    </row>
    <row r="594" spans="5:7" ht="15">
      <c r="E594" s="9" t="s">
        <v>310</v>
      </c>
      <c r="F594" s="9" t="s">
        <v>1352</v>
      </c>
      <c r="G594" s="9" t="s">
        <v>1353</v>
      </c>
    </row>
    <row r="595" spans="5:7" ht="15">
      <c r="E595" s="9" t="s">
        <v>310</v>
      </c>
      <c r="F595" s="9" t="s">
        <v>1354</v>
      </c>
      <c r="G595" s="9" t="s">
        <v>1355</v>
      </c>
    </row>
    <row r="596" spans="5:7" ht="15">
      <c r="E596" s="9" t="s">
        <v>310</v>
      </c>
      <c r="F596" s="9" t="s">
        <v>1356</v>
      </c>
      <c r="G596" s="9" t="s">
        <v>1357</v>
      </c>
    </row>
    <row r="597" spans="5:7" ht="15">
      <c r="E597" s="9" t="s">
        <v>310</v>
      </c>
      <c r="F597" s="9" t="s">
        <v>1358</v>
      </c>
      <c r="G597" s="9" t="s">
        <v>1359</v>
      </c>
    </row>
    <row r="598" spans="5:7" ht="15">
      <c r="E598" s="9" t="s">
        <v>310</v>
      </c>
      <c r="F598" s="9" t="s">
        <v>1360</v>
      </c>
      <c r="G598" s="9" t="s">
        <v>1361</v>
      </c>
    </row>
    <row r="599" spans="5:7" ht="15">
      <c r="E599" s="9" t="s">
        <v>315</v>
      </c>
      <c r="F599" s="9" t="s">
        <v>98</v>
      </c>
      <c r="G599" s="9" t="s">
        <v>316</v>
      </c>
    </row>
    <row r="600" spans="5:7" ht="15">
      <c r="E600" s="9" t="s">
        <v>315</v>
      </c>
      <c r="F600" s="9" t="s">
        <v>1362</v>
      </c>
      <c r="G600" s="9" t="s">
        <v>1363</v>
      </c>
    </row>
    <row r="601" spans="5:7" ht="15">
      <c r="E601" s="9" t="s">
        <v>315</v>
      </c>
      <c r="F601" s="9" t="s">
        <v>1364</v>
      </c>
      <c r="G601" s="9" t="s">
        <v>1365</v>
      </c>
    </row>
    <row r="602" spans="5:7" ht="15">
      <c r="E602" s="9" t="s">
        <v>315</v>
      </c>
      <c r="F602" s="9" t="s">
        <v>1366</v>
      </c>
      <c r="G602" s="9" t="s">
        <v>1367</v>
      </c>
    </row>
    <row r="603" spans="5:7" ht="15">
      <c r="E603" s="9" t="s">
        <v>315</v>
      </c>
      <c r="F603" s="9" t="s">
        <v>1368</v>
      </c>
      <c r="G603" s="9" t="s">
        <v>1369</v>
      </c>
    </row>
    <row r="604" spans="5:7" ht="15">
      <c r="E604" s="9" t="s">
        <v>315</v>
      </c>
      <c r="F604" s="9" t="s">
        <v>1370</v>
      </c>
      <c r="G604" s="9" t="s">
        <v>1371</v>
      </c>
    </row>
    <row r="605" spans="5:7" ht="15">
      <c r="E605" s="9" t="s">
        <v>315</v>
      </c>
      <c r="F605" s="9" t="s">
        <v>1372</v>
      </c>
      <c r="G605" s="9" t="s">
        <v>1373</v>
      </c>
    </row>
    <row r="606" spans="5:7" ht="15">
      <c r="E606" s="9" t="s">
        <v>315</v>
      </c>
      <c r="F606" s="9" t="s">
        <v>1374</v>
      </c>
      <c r="G606" s="9" t="s">
        <v>1375</v>
      </c>
    </row>
    <row r="607" spans="5:7" ht="15">
      <c r="E607" s="9" t="s">
        <v>315</v>
      </c>
      <c r="F607" s="9" t="s">
        <v>1376</v>
      </c>
      <c r="G607" s="9" t="s">
        <v>1377</v>
      </c>
    </row>
    <row r="608" spans="5:7" ht="15">
      <c r="E608" s="9" t="s">
        <v>315</v>
      </c>
      <c r="F608" s="9" t="s">
        <v>1378</v>
      </c>
      <c r="G608" s="9" t="s">
        <v>1379</v>
      </c>
    </row>
    <row r="609" spans="5:7" ht="15">
      <c r="E609" s="9" t="s">
        <v>315</v>
      </c>
      <c r="F609" s="9" t="s">
        <v>1380</v>
      </c>
      <c r="G609" s="9" t="s">
        <v>1381</v>
      </c>
    </row>
    <row r="610" spans="5:7" ht="15">
      <c r="E610" s="9" t="s">
        <v>315</v>
      </c>
      <c r="F610" s="9" t="s">
        <v>1382</v>
      </c>
      <c r="G610" s="9" t="s">
        <v>1383</v>
      </c>
    </row>
    <row r="611" spans="5:7" ht="15">
      <c r="E611" s="9" t="s">
        <v>315</v>
      </c>
      <c r="F611" s="9" t="s">
        <v>1384</v>
      </c>
      <c r="G611" s="9" t="s">
        <v>1385</v>
      </c>
    </row>
    <row r="612" spans="5:7" ht="15">
      <c r="E612" s="9" t="s">
        <v>315</v>
      </c>
      <c r="F612" s="9" t="s">
        <v>1386</v>
      </c>
      <c r="G612" s="9" t="s">
        <v>1387</v>
      </c>
    </row>
    <row r="613" spans="5:7" ht="15">
      <c r="E613" s="9" t="s">
        <v>315</v>
      </c>
      <c r="F613" s="9" t="s">
        <v>1388</v>
      </c>
      <c r="G613" s="9" t="s">
        <v>1389</v>
      </c>
    </row>
    <row r="614" spans="5:7" ht="15">
      <c r="E614" s="9" t="s">
        <v>315</v>
      </c>
      <c r="F614" s="9" t="s">
        <v>727</v>
      </c>
      <c r="G614" s="9" t="s">
        <v>1390</v>
      </c>
    </row>
    <row r="615" spans="5:7" ht="15">
      <c r="E615" s="9" t="s">
        <v>315</v>
      </c>
      <c r="F615" s="9" t="s">
        <v>1391</v>
      </c>
      <c r="G615" s="9" t="s">
        <v>1392</v>
      </c>
    </row>
    <row r="616" spans="5:7" ht="15">
      <c r="E616" s="9" t="s">
        <v>315</v>
      </c>
      <c r="F616" s="9" t="s">
        <v>1393</v>
      </c>
      <c r="G616" s="9" t="s">
        <v>1394</v>
      </c>
    </row>
    <row r="617" spans="5:7" ht="15">
      <c r="E617" s="9" t="s">
        <v>320</v>
      </c>
      <c r="F617" s="9" t="s">
        <v>98</v>
      </c>
      <c r="G617" s="9" t="s">
        <v>321</v>
      </c>
    </row>
    <row r="618" spans="5:7" ht="15">
      <c r="E618" s="9" t="s">
        <v>320</v>
      </c>
      <c r="F618" s="9" t="s">
        <v>1395</v>
      </c>
      <c r="G618" s="9" t="s">
        <v>1396</v>
      </c>
    </row>
    <row r="619" spans="5:7" ht="15">
      <c r="E619" s="9" t="s">
        <v>320</v>
      </c>
      <c r="F619" s="9" t="s">
        <v>1397</v>
      </c>
      <c r="G619" s="9" t="s">
        <v>1398</v>
      </c>
    </row>
    <row r="620" spans="5:7" ht="15">
      <c r="E620" s="9" t="s">
        <v>320</v>
      </c>
      <c r="F620" s="9" t="s">
        <v>1399</v>
      </c>
      <c r="G620" s="9" t="s">
        <v>1400</v>
      </c>
    </row>
    <row r="621" spans="5:7" ht="15">
      <c r="E621" s="9" t="s">
        <v>320</v>
      </c>
      <c r="F621" s="9" t="s">
        <v>1401</v>
      </c>
      <c r="G621" s="9" t="s">
        <v>1402</v>
      </c>
    </row>
    <row r="622" spans="5:7" ht="15">
      <c r="E622" s="9" t="s">
        <v>320</v>
      </c>
      <c r="F622" s="9" t="s">
        <v>1403</v>
      </c>
      <c r="G622" s="9" t="s">
        <v>1404</v>
      </c>
    </row>
    <row r="623" spans="5:7" ht="15">
      <c r="E623" s="9" t="s">
        <v>320</v>
      </c>
      <c r="F623" s="9" t="s">
        <v>1405</v>
      </c>
      <c r="G623" s="9" t="s">
        <v>1406</v>
      </c>
    </row>
    <row r="624" spans="5:7" ht="15">
      <c r="E624" s="9" t="s">
        <v>320</v>
      </c>
      <c r="F624" s="9" t="s">
        <v>1407</v>
      </c>
      <c r="G624" s="9" t="s">
        <v>1408</v>
      </c>
    </row>
    <row r="625" spans="5:7" ht="15">
      <c r="E625" s="9" t="s">
        <v>320</v>
      </c>
      <c r="F625" s="9" t="s">
        <v>1409</v>
      </c>
      <c r="G625" s="9" t="s">
        <v>1410</v>
      </c>
    </row>
    <row r="626" spans="5:7" ht="15">
      <c r="E626" s="9" t="s">
        <v>320</v>
      </c>
      <c r="F626" s="9" t="s">
        <v>1411</v>
      </c>
      <c r="G626" s="9" t="s">
        <v>1412</v>
      </c>
    </row>
    <row r="627" spans="5:7" ht="15">
      <c r="E627" s="9" t="s">
        <v>320</v>
      </c>
      <c r="F627" s="9" t="s">
        <v>1413</v>
      </c>
      <c r="G627" s="9" t="s">
        <v>1414</v>
      </c>
    </row>
    <row r="628" spans="5:7" ht="15">
      <c r="E628" s="9" t="s">
        <v>320</v>
      </c>
      <c r="F628" s="9" t="s">
        <v>1415</v>
      </c>
      <c r="G628" s="9" t="s">
        <v>1416</v>
      </c>
    </row>
    <row r="629" spans="5:7" ht="15">
      <c r="E629" s="9" t="s">
        <v>320</v>
      </c>
      <c r="F629" s="9" t="s">
        <v>1417</v>
      </c>
      <c r="G629" s="9" t="s">
        <v>1418</v>
      </c>
    </row>
    <row r="630" spans="5:7" ht="15">
      <c r="E630" s="9" t="s">
        <v>325</v>
      </c>
      <c r="F630" s="9" t="s">
        <v>98</v>
      </c>
      <c r="G630" s="9" t="s">
        <v>326</v>
      </c>
    </row>
    <row r="631" spans="5:7" ht="15">
      <c r="E631" s="9" t="s">
        <v>325</v>
      </c>
      <c r="F631" s="9" t="s">
        <v>1419</v>
      </c>
      <c r="G631" s="9" t="s">
        <v>1420</v>
      </c>
    </row>
    <row r="632" spans="5:7" ht="15">
      <c r="E632" s="9" t="s">
        <v>325</v>
      </c>
      <c r="F632" s="9" t="s">
        <v>1421</v>
      </c>
      <c r="G632" s="9" t="s">
        <v>1422</v>
      </c>
    </row>
    <row r="633" spans="5:7" ht="15">
      <c r="E633" s="9" t="s">
        <v>325</v>
      </c>
      <c r="F633" s="9" t="s">
        <v>1423</v>
      </c>
      <c r="G633" s="9" t="s">
        <v>1424</v>
      </c>
    </row>
    <row r="634" spans="5:7" ht="15">
      <c r="E634" s="9" t="s">
        <v>325</v>
      </c>
      <c r="F634" s="9" t="s">
        <v>1425</v>
      </c>
      <c r="G634" s="9" t="s">
        <v>1426</v>
      </c>
    </row>
    <row r="635" spans="5:7" ht="15">
      <c r="E635" s="9" t="s">
        <v>325</v>
      </c>
      <c r="F635" s="9" t="s">
        <v>1427</v>
      </c>
      <c r="G635" s="9" t="s">
        <v>1428</v>
      </c>
    </row>
    <row r="636" spans="5:7" ht="15">
      <c r="E636" s="9" t="s">
        <v>325</v>
      </c>
      <c r="F636" s="9" t="s">
        <v>1429</v>
      </c>
      <c r="G636" s="9" t="s">
        <v>1430</v>
      </c>
    </row>
    <row r="637" spans="5:7" ht="15">
      <c r="E637" s="9" t="s">
        <v>325</v>
      </c>
      <c r="F637" s="9" t="s">
        <v>1431</v>
      </c>
      <c r="G637" s="9" t="s">
        <v>1432</v>
      </c>
    </row>
    <row r="638" spans="5:7" ht="15">
      <c r="E638" s="9" t="s">
        <v>325</v>
      </c>
      <c r="F638" s="9" t="s">
        <v>1433</v>
      </c>
      <c r="G638" s="9" t="s">
        <v>1434</v>
      </c>
    </row>
    <row r="639" spans="5:7" ht="15">
      <c r="E639" s="9" t="s">
        <v>325</v>
      </c>
      <c r="F639" s="9" t="s">
        <v>1435</v>
      </c>
      <c r="G639" s="9" t="s">
        <v>1436</v>
      </c>
    </row>
    <row r="640" spans="5:7" ht="15">
      <c r="E640" s="9" t="s">
        <v>325</v>
      </c>
      <c r="F640" s="9" t="s">
        <v>1437</v>
      </c>
      <c r="G640" s="9" t="s">
        <v>1438</v>
      </c>
    </row>
    <row r="641" spans="5:7" ht="15">
      <c r="E641" s="9" t="s">
        <v>325</v>
      </c>
      <c r="F641" s="9" t="s">
        <v>1439</v>
      </c>
      <c r="G641" s="9" t="s">
        <v>1440</v>
      </c>
    </row>
    <row r="642" spans="5:7" ht="15">
      <c r="E642" s="9" t="s">
        <v>325</v>
      </c>
      <c r="F642" s="9" t="s">
        <v>1441</v>
      </c>
      <c r="G642" s="9" t="s">
        <v>1442</v>
      </c>
    </row>
    <row r="643" spans="5:7" ht="15">
      <c r="E643" s="9" t="s">
        <v>325</v>
      </c>
      <c r="F643" s="9" t="s">
        <v>1443</v>
      </c>
      <c r="G643" s="9" t="s">
        <v>1444</v>
      </c>
    </row>
    <row r="644" spans="5:7" ht="15">
      <c r="E644" s="9" t="s">
        <v>325</v>
      </c>
      <c r="F644" s="9" t="s">
        <v>1445</v>
      </c>
      <c r="G644" s="9" t="s">
        <v>1446</v>
      </c>
    </row>
    <row r="645" spans="5:7" ht="15">
      <c r="E645" s="9" t="s">
        <v>330</v>
      </c>
      <c r="F645" s="9" t="s">
        <v>98</v>
      </c>
      <c r="G645" s="9" t="s">
        <v>331</v>
      </c>
    </row>
    <row r="646" spans="5:7" ht="15">
      <c r="E646" s="9" t="s">
        <v>330</v>
      </c>
      <c r="F646" s="9" t="s">
        <v>662</v>
      </c>
      <c r="G646" s="9" t="s">
        <v>1447</v>
      </c>
    </row>
    <row r="647" spans="5:7" ht="15">
      <c r="E647" s="9" t="s">
        <v>330</v>
      </c>
      <c r="F647" s="9" t="s">
        <v>529</v>
      </c>
      <c r="G647" s="9" t="s">
        <v>1448</v>
      </c>
    </row>
    <row r="648" spans="5:7" ht="15">
      <c r="E648" s="9" t="s">
        <v>330</v>
      </c>
      <c r="F648" s="9" t="s">
        <v>1449</v>
      </c>
      <c r="G648" s="9" t="s">
        <v>1450</v>
      </c>
    </row>
    <row r="649" spans="5:7" ht="15">
      <c r="E649" s="9" t="s">
        <v>330</v>
      </c>
      <c r="F649" s="9" t="s">
        <v>1451</v>
      </c>
      <c r="G649" s="9" t="s">
        <v>1452</v>
      </c>
    </row>
    <row r="650" spans="5:7" ht="15">
      <c r="E650" s="9" t="s">
        <v>330</v>
      </c>
      <c r="F650" s="9" t="s">
        <v>1453</v>
      </c>
      <c r="G650" s="9" t="s">
        <v>1454</v>
      </c>
    </row>
    <row r="651" spans="5:7" ht="15">
      <c r="E651" s="9" t="s">
        <v>330</v>
      </c>
      <c r="F651" s="9" t="s">
        <v>1455</v>
      </c>
      <c r="G651" s="9" t="s">
        <v>1456</v>
      </c>
    </row>
    <row r="652" spans="5:7" ht="15">
      <c r="E652" s="9" t="s">
        <v>330</v>
      </c>
      <c r="F652" s="9" t="s">
        <v>1457</v>
      </c>
      <c r="G652" s="9" t="s">
        <v>1458</v>
      </c>
    </row>
    <row r="653" spans="5:7" ht="15">
      <c r="E653" s="9" t="s">
        <v>330</v>
      </c>
      <c r="F653" s="9" t="s">
        <v>1459</v>
      </c>
      <c r="G653" s="9" t="s">
        <v>1460</v>
      </c>
    </row>
    <row r="654" spans="5:7" ht="15">
      <c r="E654" s="9" t="s">
        <v>330</v>
      </c>
      <c r="F654" s="9" t="s">
        <v>1461</v>
      </c>
      <c r="G654" s="9" t="s">
        <v>1462</v>
      </c>
    </row>
    <row r="655" spans="5:7" ht="15">
      <c r="E655" s="9" t="s">
        <v>330</v>
      </c>
      <c r="F655" s="9" t="s">
        <v>1463</v>
      </c>
      <c r="G655" s="9" t="s">
        <v>1464</v>
      </c>
    </row>
    <row r="656" spans="5:7" ht="15">
      <c r="E656" s="9" t="s">
        <v>330</v>
      </c>
      <c r="F656" s="9" t="s">
        <v>1465</v>
      </c>
      <c r="G656" s="9" t="s">
        <v>1466</v>
      </c>
    </row>
    <row r="657" spans="5:7" ht="15">
      <c r="E657" s="9" t="s">
        <v>330</v>
      </c>
      <c r="F657" s="9" t="s">
        <v>1467</v>
      </c>
      <c r="G657" s="9" t="s">
        <v>1468</v>
      </c>
    </row>
    <row r="658" spans="5:7" ht="15">
      <c r="E658" s="9" t="s">
        <v>330</v>
      </c>
      <c r="F658" s="9" t="s">
        <v>1469</v>
      </c>
      <c r="G658" s="9" t="s">
        <v>1470</v>
      </c>
    </row>
    <row r="659" spans="5:7" ht="15">
      <c r="E659" s="9" t="s">
        <v>330</v>
      </c>
      <c r="F659" s="9" t="s">
        <v>1471</v>
      </c>
      <c r="G659" s="9" t="s">
        <v>1472</v>
      </c>
    </row>
    <row r="660" spans="5:7" ht="15">
      <c r="E660" s="9" t="s">
        <v>330</v>
      </c>
      <c r="F660" s="9" t="s">
        <v>1473</v>
      </c>
      <c r="G660" s="9" t="s">
        <v>1474</v>
      </c>
    </row>
    <row r="661" spans="5:7" ht="15">
      <c r="E661" s="9" t="s">
        <v>335</v>
      </c>
      <c r="F661" s="9" t="s">
        <v>98</v>
      </c>
      <c r="G661" s="9" t="s">
        <v>336</v>
      </c>
    </row>
    <row r="662" spans="5:7" ht="15">
      <c r="E662" s="9" t="s">
        <v>335</v>
      </c>
      <c r="F662" s="9" t="s">
        <v>1475</v>
      </c>
      <c r="G662" s="9" t="s">
        <v>1476</v>
      </c>
    </row>
    <row r="663" spans="5:7" ht="15">
      <c r="E663" s="9" t="s">
        <v>335</v>
      </c>
      <c r="F663" s="9" t="s">
        <v>1477</v>
      </c>
      <c r="G663" s="9" t="s">
        <v>1478</v>
      </c>
    </row>
    <row r="664" spans="5:7" ht="15">
      <c r="E664" s="9" t="s">
        <v>335</v>
      </c>
      <c r="F664" s="9" t="s">
        <v>1479</v>
      </c>
      <c r="G664" s="9" t="s">
        <v>1480</v>
      </c>
    </row>
    <row r="665" spans="5:7" ht="15">
      <c r="E665" s="9" t="s">
        <v>335</v>
      </c>
      <c r="F665" s="9" t="s">
        <v>1481</v>
      </c>
      <c r="G665" s="9" t="s">
        <v>1482</v>
      </c>
    </row>
    <row r="666" spans="5:7" ht="15">
      <c r="E666" s="9" t="s">
        <v>335</v>
      </c>
      <c r="F666" s="9" t="s">
        <v>1260</v>
      </c>
      <c r="G666" s="9" t="s">
        <v>1483</v>
      </c>
    </row>
    <row r="667" spans="5:7" ht="15">
      <c r="E667" s="9" t="s">
        <v>335</v>
      </c>
      <c r="F667" s="9" t="s">
        <v>1484</v>
      </c>
      <c r="G667" s="9" t="s">
        <v>1485</v>
      </c>
    </row>
    <row r="668" spans="5:7" ht="15">
      <c r="E668" s="9" t="s">
        <v>335</v>
      </c>
      <c r="F668" s="9" t="s">
        <v>1486</v>
      </c>
      <c r="G668" s="9" t="s">
        <v>1487</v>
      </c>
    </row>
    <row r="669" spans="5:7" ht="15">
      <c r="E669" s="9" t="s">
        <v>335</v>
      </c>
      <c r="F669" s="9" t="s">
        <v>1488</v>
      </c>
      <c r="G669" s="9" t="s">
        <v>1489</v>
      </c>
    </row>
    <row r="670" spans="5:7" ht="15">
      <c r="E670" s="9" t="s">
        <v>335</v>
      </c>
      <c r="F670" s="9" t="s">
        <v>727</v>
      </c>
      <c r="G670" s="9" t="s">
        <v>1490</v>
      </c>
    </row>
    <row r="671" spans="5:7" ht="15">
      <c r="E671" s="9" t="s">
        <v>335</v>
      </c>
      <c r="F671" s="9" t="s">
        <v>1491</v>
      </c>
      <c r="G671" s="9" t="s">
        <v>1492</v>
      </c>
    </row>
    <row r="672" spans="5:7" ht="15">
      <c r="E672" s="9" t="s">
        <v>335</v>
      </c>
      <c r="F672" s="9" t="s">
        <v>1493</v>
      </c>
      <c r="G672" s="9" t="s">
        <v>1494</v>
      </c>
    </row>
    <row r="673" spans="5:7" ht="15">
      <c r="E673" s="9" t="s">
        <v>335</v>
      </c>
      <c r="F673" s="9" t="s">
        <v>1495</v>
      </c>
      <c r="G673" s="9" t="s">
        <v>1496</v>
      </c>
    </row>
    <row r="674" spans="5:7" ht="15">
      <c r="E674" s="9" t="s">
        <v>340</v>
      </c>
      <c r="F674" s="9" t="s">
        <v>98</v>
      </c>
      <c r="G674" s="9" t="s">
        <v>341</v>
      </c>
    </row>
    <row r="675" spans="5:7" ht="15">
      <c r="E675" s="9" t="s">
        <v>340</v>
      </c>
      <c r="F675" s="9" t="s">
        <v>1497</v>
      </c>
      <c r="G675" s="9" t="s">
        <v>1498</v>
      </c>
    </row>
    <row r="676" spans="5:7" ht="15">
      <c r="E676" s="9" t="s">
        <v>340</v>
      </c>
      <c r="F676" s="9" t="s">
        <v>1499</v>
      </c>
      <c r="G676" s="9" t="s">
        <v>1500</v>
      </c>
    </row>
    <row r="677" spans="5:7" ht="15">
      <c r="E677" s="9" t="s">
        <v>340</v>
      </c>
      <c r="F677" s="9" t="s">
        <v>1501</v>
      </c>
      <c r="G677" s="9" t="s">
        <v>1502</v>
      </c>
    </row>
    <row r="678" spans="5:7" ht="15">
      <c r="E678" s="9" t="s">
        <v>340</v>
      </c>
      <c r="F678" s="9" t="s">
        <v>1503</v>
      </c>
      <c r="G678" s="9" t="s">
        <v>1504</v>
      </c>
    </row>
    <row r="679" spans="5:7" ht="15">
      <c r="E679" s="9" t="s">
        <v>340</v>
      </c>
      <c r="F679" s="9" t="s">
        <v>1505</v>
      </c>
      <c r="G679" s="9" t="s">
        <v>1506</v>
      </c>
    </row>
    <row r="680" spans="5:7" ht="15">
      <c r="E680" s="9" t="s">
        <v>340</v>
      </c>
      <c r="F680" s="9" t="s">
        <v>1507</v>
      </c>
      <c r="G680" s="9" t="s">
        <v>1508</v>
      </c>
    </row>
    <row r="681" spans="5:7" ht="15">
      <c r="E681" s="9" t="s">
        <v>340</v>
      </c>
      <c r="F681" s="9" t="s">
        <v>1509</v>
      </c>
      <c r="G681" s="9" t="s">
        <v>1510</v>
      </c>
    </row>
    <row r="682" spans="5:7" ht="15">
      <c r="E682" s="9" t="s">
        <v>340</v>
      </c>
      <c r="F682" s="9" t="s">
        <v>1511</v>
      </c>
      <c r="G682" s="9" t="s">
        <v>1512</v>
      </c>
    </row>
    <row r="683" spans="5:7" ht="15">
      <c r="E683" s="9" t="s">
        <v>340</v>
      </c>
      <c r="F683" s="9" t="s">
        <v>1513</v>
      </c>
      <c r="G683" s="9" t="s">
        <v>1514</v>
      </c>
    </row>
    <row r="684" spans="5:7" ht="15">
      <c r="E684" s="9" t="s">
        <v>340</v>
      </c>
      <c r="F684" s="9" t="s">
        <v>1515</v>
      </c>
      <c r="G684" s="9" t="s">
        <v>1516</v>
      </c>
    </row>
    <row r="685" spans="5:7" ht="15">
      <c r="E685" s="9" t="s">
        <v>340</v>
      </c>
      <c r="F685" s="9" t="s">
        <v>727</v>
      </c>
      <c r="G685" s="9" t="s">
        <v>1517</v>
      </c>
    </row>
    <row r="686" spans="5:7" ht="15">
      <c r="E686" s="9" t="s">
        <v>340</v>
      </c>
      <c r="F686" s="9" t="s">
        <v>1518</v>
      </c>
      <c r="G686" s="9" t="s">
        <v>1519</v>
      </c>
    </row>
    <row r="687" spans="5:7" ht="15">
      <c r="E687" s="9" t="s">
        <v>340</v>
      </c>
      <c r="F687" s="9" t="s">
        <v>1520</v>
      </c>
      <c r="G687" s="9" t="s">
        <v>1521</v>
      </c>
    </row>
    <row r="688" spans="5:7" ht="15">
      <c r="E688" s="9" t="s">
        <v>340</v>
      </c>
      <c r="F688" s="9" t="s">
        <v>1522</v>
      </c>
      <c r="G688" s="9" t="s">
        <v>1523</v>
      </c>
    </row>
    <row r="689" spans="5:7" ht="15">
      <c r="E689" s="9" t="s">
        <v>340</v>
      </c>
      <c r="F689" s="9" t="s">
        <v>1524</v>
      </c>
      <c r="G689" s="9" t="s">
        <v>1525</v>
      </c>
    </row>
    <row r="690" spans="5:7" ht="15">
      <c r="E690" s="9" t="s">
        <v>340</v>
      </c>
      <c r="F690" s="9" t="s">
        <v>1526</v>
      </c>
      <c r="G690" s="9" t="s">
        <v>1527</v>
      </c>
    </row>
    <row r="691" spans="5:7" ht="15">
      <c r="E691" s="9" t="s">
        <v>343</v>
      </c>
      <c r="F691" s="9" t="s">
        <v>98</v>
      </c>
      <c r="G691" s="9" t="s">
        <v>344</v>
      </c>
    </row>
    <row r="692" spans="5:7" ht="15">
      <c r="E692" s="9" t="s">
        <v>343</v>
      </c>
      <c r="F692" s="9" t="s">
        <v>1528</v>
      </c>
      <c r="G692" s="9" t="s">
        <v>1529</v>
      </c>
    </row>
    <row r="693" spans="5:7" ht="15">
      <c r="E693" s="9" t="s">
        <v>343</v>
      </c>
      <c r="F693" s="9" t="s">
        <v>1530</v>
      </c>
      <c r="G693" s="9" t="s">
        <v>1531</v>
      </c>
    </row>
    <row r="694" spans="5:7" ht="15">
      <c r="E694" s="9" t="s">
        <v>343</v>
      </c>
      <c r="F694" s="9" t="s">
        <v>1532</v>
      </c>
      <c r="G694" s="9" t="s">
        <v>1533</v>
      </c>
    </row>
    <row r="695" spans="5:7" ht="15">
      <c r="E695" s="9" t="s">
        <v>343</v>
      </c>
      <c r="F695" s="9" t="s">
        <v>1534</v>
      </c>
      <c r="G695" s="9" t="s">
        <v>1535</v>
      </c>
    </row>
    <row r="696" spans="5:7" ht="15">
      <c r="E696" s="9" t="s">
        <v>343</v>
      </c>
      <c r="F696" s="9" t="s">
        <v>1536</v>
      </c>
      <c r="G696" s="9" t="s">
        <v>1537</v>
      </c>
    </row>
    <row r="697" spans="5:7" ht="15">
      <c r="E697" s="9" t="s">
        <v>343</v>
      </c>
      <c r="F697" s="9" t="s">
        <v>1538</v>
      </c>
      <c r="G697" s="9" t="s">
        <v>1539</v>
      </c>
    </row>
    <row r="698" spans="5:7" ht="15">
      <c r="E698" s="9" t="s">
        <v>343</v>
      </c>
      <c r="F698" s="9" t="s">
        <v>1540</v>
      </c>
      <c r="G698" s="9" t="s">
        <v>1541</v>
      </c>
    </row>
    <row r="699" spans="5:7" ht="15">
      <c r="E699" s="9" t="s">
        <v>343</v>
      </c>
      <c r="F699" s="9" t="s">
        <v>1542</v>
      </c>
      <c r="G699" s="9" t="s">
        <v>1543</v>
      </c>
    </row>
    <row r="700" spans="5:7" ht="15">
      <c r="E700" s="9" t="s">
        <v>343</v>
      </c>
      <c r="F700" s="9" t="s">
        <v>1544</v>
      </c>
      <c r="G700" s="9" t="s">
        <v>1545</v>
      </c>
    </row>
    <row r="701" spans="5:7" ht="15">
      <c r="E701" s="9" t="s">
        <v>343</v>
      </c>
      <c r="F701" s="9" t="s">
        <v>1546</v>
      </c>
      <c r="G701" s="9" t="s">
        <v>1547</v>
      </c>
    </row>
    <row r="702" spans="5:7" ht="15">
      <c r="E702" s="9" t="s">
        <v>343</v>
      </c>
      <c r="F702" s="9" t="s">
        <v>1548</v>
      </c>
      <c r="G702" s="9" t="s">
        <v>1549</v>
      </c>
    </row>
    <row r="703" spans="5:7" ht="15">
      <c r="E703" s="9" t="s">
        <v>343</v>
      </c>
      <c r="F703" s="9" t="s">
        <v>1550</v>
      </c>
      <c r="G703" s="9" t="s">
        <v>1551</v>
      </c>
    </row>
    <row r="704" spans="5:7" ht="15">
      <c r="E704" s="9" t="s">
        <v>343</v>
      </c>
      <c r="F704" s="9" t="s">
        <v>1552</v>
      </c>
      <c r="G704" s="9" t="s">
        <v>1553</v>
      </c>
    </row>
    <row r="705" spans="5:7" ht="15">
      <c r="E705" s="9" t="s">
        <v>343</v>
      </c>
      <c r="F705" s="9" t="s">
        <v>1554</v>
      </c>
      <c r="G705" s="9" t="s">
        <v>1555</v>
      </c>
    </row>
    <row r="706" spans="5:7" ht="15">
      <c r="E706" s="9" t="s">
        <v>343</v>
      </c>
      <c r="F706" s="9" t="s">
        <v>1556</v>
      </c>
      <c r="G706" s="9" t="s">
        <v>1557</v>
      </c>
    </row>
    <row r="707" spans="5:7" ht="15">
      <c r="E707" s="9" t="s">
        <v>348</v>
      </c>
      <c r="F707" s="9" t="s">
        <v>98</v>
      </c>
      <c r="G707" s="9" t="s">
        <v>349</v>
      </c>
    </row>
    <row r="708" spans="5:7" ht="15">
      <c r="E708" s="9" t="s">
        <v>348</v>
      </c>
      <c r="F708" s="9" t="s">
        <v>1558</v>
      </c>
      <c r="G708" s="9" t="s">
        <v>1559</v>
      </c>
    </row>
    <row r="709" spans="5:7" ht="15">
      <c r="E709" s="9" t="s">
        <v>348</v>
      </c>
      <c r="F709" s="9" t="s">
        <v>1560</v>
      </c>
      <c r="G709" s="9" t="s">
        <v>1561</v>
      </c>
    </row>
    <row r="710" spans="5:7" ht="15">
      <c r="E710" s="9" t="s">
        <v>348</v>
      </c>
      <c r="F710" s="9" t="s">
        <v>1562</v>
      </c>
      <c r="G710" s="9" t="s">
        <v>1563</v>
      </c>
    </row>
    <row r="711" spans="5:7" ht="15">
      <c r="E711" s="9" t="s">
        <v>348</v>
      </c>
      <c r="F711" s="9" t="s">
        <v>1564</v>
      </c>
      <c r="G711" s="9" t="s">
        <v>1565</v>
      </c>
    </row>
    <row r="712" spans="5:7" ht="15">
      <c r="E712" s="9" t="s">
        <v>348</v>
      </c>
      <c r="F712" s="9" t="s">
        <v>1566</v>
      </c>
      <c r="G712" s="9" t="s">
        <v>1567</v>
      </c>
    </row>
    <row r="713" spans="5:7" ht="15">
      <c r="E713" s="9" t="s">
        <v>348</v>
      </c>
      <c r="F713" s="9" t="s">
        <v>1568</v>
      </c>
      <c r="G713" s="9" t="s">
        <v>1569</v>
      </c>
    </row>
    <row r="714" spans="5:7" ht="15">
      <c r="E714" s="9" t="s">
        <v>348</v>
      </c>
      <c r="F714" s="9" t="s">
        <v>1570</v>
      </c>
      <c r="G714" s="9" t="s">
        <v>1571</v>
      </c>
    </row>
    <row r="715" spans="5:7" ht="15">
      <c r="E715" s="9" t="s">
        <v>348</v>
      </c>
      <c r="F715" s="9" t="s">
        <v>1572</v>
      </c>
      <c r="G715" s="9" t="s">
        <v>1573</v>
      </c>
    </row>
    <row r="716" spans="5:7" ht="15">
      <c r="E716" s="9" t="s">
        <v>348</v>
      </c>
      <c r="F716" s="9" t="s">
        <v>1574</v>
      </c>
      <c r="G716" s="9" t="s">
        <v>1575</v>
      </c>
    </row>
    <row r="717" spans="5:7" ht="15">
      <c r="E717" s="9" t="s">
        <v>348</v>
      </c>
      <c r="F717" s="9" t="s">
        <v>1576</v>
      </c>
      <c r="G717" s="9" t="s">
        <v>1577</v>
      </c>
    </row>
    <row r="718" spans="5:7" ht="15">
      <c r="E718" s="9" t="s">
        <v>348</v>
      </c>
      <c r="F718" s="9" t="s">
        <v>1578</v>
      </c>
      <c r="G718" s="9" t="s">
        <v>1579</v>
      </c>
    </row>
    <row r="719" spans="5:7" ht="15">
      <c r="E719" s="9" t="s">
        <v>348</v>
      </c>
      <c r="F719" s="9" t="s">
        <v>640</v>
      </c>
      <c r="G719" s="9" t="s">
        <v>1580</v>
      </c>
    </row>
    <row r="720" spans="5:7" ht="15">
      <c r="E720" s="9" t="s">
        <v>348</v>
      </c>
      <c r="F720" s="9" t="s">
        <v>758</v>
      </c>
      <c r="G720" s="9" t="s">
        <v>1581</v>
      </c>
    </row>
    <row r="721" spans="5:7" ht="15">
      <c r="E721" s="9" t="s">
        <v>348</v>
      </c>
      <c r="F721" s="9" t="s">
        <v>1582</v>
      </c>
      <c r="G721" s="9" t="s">
        <v>1583</v>
      </c>
    </row>
    <row r="722" spans="5:7" ht="15">
      <c r="E722" s="9" t="s">
        <v>348</v>
      </c>
      <c r="F722" s="9" t="s">
        <v>727</v>
      </c>
      <c r="G722" s="9" t="s">
        <v>1584</v>
      </c>
    </row>
    <row r="723" spans="5:7" ht="15">
      <c r="E723" s="9" t="s">
        <v>348</v>
      </c>
      <c r="F723" s="9" t="s">
        <v>1585</v>
      </c>
      <c r="G723" s="9" t="s">
        <v>1586</v>
      </c>
    </row>
    <row r="724" spans="5:7" ht="15">
      <c r="E724" s="9" t="s">
        <v>348</v>
      </c>
      <c r="F724" s="9" t="s">
        <v>1587</v>
      </c>
      <c r="G724" s="9" t="s">
        <v>1588</v>
      </c>
    </row>
    <row r="725" spans="5:7" ht="15">
      <c r="E725" s="9" t="s">
        <v>348</v>
      </c>
      <c r="F725" s="9" t="s">
        <v>1589</v>
      </c>
      <c r="G725" s="9" t="s">
        <v>1590</v>
      </c>
    </row>
    <row r="726" spans="5:7" ht="15">
      <c r="E726" s="9" t="s">
        <v>348</v>
      </c>
      <c r="F726" s="9" t="s">
        <v>1591</v>
      </c>
      <c r="G726" s="9" t="s">
        <v>1592</v>
      </c>
    </row>
    <row r="727" spans="5:7" ht="15">
      <c r="E727" s="9" t="s">
        <v>348</v>
      </c>
      <c r="F727" s="9" t="s">
        <v>1593</v>
      </c>
      <c r="G727" s="9" t="s">
        <v>1594</v>
      </c>
    </row>
    <row r="728" spans="5:7" ht="15">
      <c r="E728" s="9" t="s">
        <v>353</v>
      </c>
      <c r="F728" s="9" t="s">
        <v>98</v>
      </c>
      <c r="G728" s="9" t="s">
        <v>354</v>
      </c>
    </row>
    <row r="729" spans="5:7" ht="15">
      <c r="E729" s="9" t="s">
        <v>353</v>
      </c>
      <c r="F729" s="9" t="s">
        <v>1419</v>
      </c>
      <c r="G729" s="9" t="s">
        <v>1595</v>
      </c>
    </row>
    <row r="730" spans="5:7" ht="15">
      <c r="E730" s="9" t="s">
        <v>353</v>
      </c>
      <c r="F730" s="9" t="s">
        <v>1596</v>
      </c>
      <c r="G730" s="9" t="s">
        <v>1597</v>
      </c>
    </row>
    <row r="731" spans="5:7" ht="15">
      <c r="E731" s="9" t="s">
        <v>353</v>
      </c>
      <c r="F731" s="9" t="s">
        <v>1598</v>
      </c>
      <c r="G731" s="9" t="s">
        <v>1599</v>
      </c>
    </row>
    <row r="732" spans="5:7" ht="15">
      <c r="E732" s="9" t="s">
        <v>353</v>
      </c>
      <c r="F732" s="9" t="s">
        <v>1600</v>
      </c>
      <c r="G732" s="9" t="s">
        <v>1601</v>
      </c>
    </row>
    <row r="733" spans="5:7" ht="15">
      <c r="E733" s="9" t="s">
        <v>353</v>
      </c>
      <c r="F733" s="9" t="s">
        <v>1602</v>
      </c>
      <c r="G733" s="9" t="s">
        <v>1603</v>
      </c>
    </row>
    <row r="734" spans="5:7" ht="15">
      <c r="E734" s="9" t="s">
        <v>353</v>
      </c>
      <c r="F734" s="9" t="s">
        <v>1604</v>
      </c>
      <c r="G734" s="9" t="s">
        <v>1605</v>
      </c>
    </row>
    <row r="735" spans="5:7" ht="15">
      <c r="E735" s="9" t="s">
        <v>353</v>
      </c>
      <c r="F735" s="9" t="s">
        <v>1606</v>
      </c>
      <c r="G735" s="9" t="s">
        <v>1607</v>
      </c>
    </row>
    <row r="736" spans="5:7" ht="15">
      <c r="E736" s="9" t="s">
        <v>353</v>
      </c>
      <c r="F736" s="9" t="s">
        <v>1608</v>
      </c>
      <c r="G736" s="9" t="s">
        <v>1609</v>
      </c>
    </row>
    <row r="737" spans="5:7" ht="15">
      <c r="E737" s="9" t="s">
        <v>353</v>
      </c>
      <c r="F737" s="9" t="s">
        <v>1610</v>
      </c>
      <c r="G737" s="9" t="s">
        <v>1611</v>
      </c>
    </row>
    <row r="738" spans="5:7" ht="15">
      <c r="E738" s="9" t="s">
        <v>353</v>
      </c>
      <c r="F738" s="9" t="s">
        <v>1612</v>
      </c>
      <c r="G738" s="9" t="s">
        <v>1613</v>
      </c>
    </row>
    <row r="739" spans="5:7" ht="15">
      <c r="E739" s="9" t="s">
        <v>353</v>
      </c>
      <c r="F739" s="9" t="s">
        <v>1614</v>
      </c>
      <c r="G739" s="9" t="s">
        <v>1615</v>
      </c>
    </row>
    <row r="740" spans="5:7" ht="15">
      <c r="E740" s="9" t="s">
        <v>353</v>
      </c>
      <c r="F740" s="9" t="s">
        <v>1616</v>
      </c>
      <c r="G740" s="9" t="s">
        <v>1617</v>
      </c>
    </row>
    <row r="741" spans="5:7" ht="15">
      <c r="E741" s="9" t="s">
        <v>353</v>
      </c>
      <c r="F741" s="9" t="s">
        <v>1618</v>
      </c>
      <c r="G741" s="9" t="s">
        <v>1619</v>
      </c>
    </row>
    <row r="742" spans="5:7" ht="15">
      <c r="E742" s="9" t="s">
        <v>358</v>
      </c>
      <c r="F742" s="9" t="s">
        <v>98</v>
      </c>
      <c r="G742" s="9" t="s">
        <v>359</v>
      </c>
    </row>
    <row r="743" spans="5:7" ht="15">
      <c r="E743" s="9" t="s">
        <v>358</v>
      </c>
      <c r="F743" s="9" t="s">
        <v>1082</v>
      </c>
      <c r="G743" s="9" t="s">
        <v>1620</v>
      </c>
    </row>
    <row r="744" spans="5:7" ht="15">
      <c r="E744" s="9" t="s">
        <v>358</v>
      </c>
      <c r="F744" s="9" t="s">
        <v>1621</v>
      </c>
      <c r="G744" s="9" t="s">
        <v>1622</v>
      </c>
    </row>
    <row r="745" spans="5:7" ht="15">
      <c r="E745" s="9" t="s">
        <v>358</v>
      </c>
      <c r="F745" s="9" t="s">
        <v>1623</v>
      </c>
      <c r="G745" s="9" t="s">
        <v>1624</v>
      </c>
    </row>
    <row r="746" spans="5:7" ht="15">
      <c r="E746" s="9" t="s">
        <v>358</v>
      </c>
      <c r="F746" s="9" t="s">
        <v>1625</v>
      </c>
      <c r="G746" s="9" t="s">
        <v>1626</v>
      </c>
    </row>
    <row r="747" spans="5:7" ht="15">
      <c r="E747" s="9" t="s">
        <v>358</v>
      </c>
      <c r="F747" s="9" t="s">
        <v>1627</v>
      </c>
      <c r="G747" s="9" t="s">
        <v>1628</v>
      </c>
    </row>
    <row r="748" spans="5:7" ht="15">
      <c r="E748" s="9" t="s">
        <v>358</v>
      </c>
      <c r="F748" s="9" t="s">
        <v>1629</v>
      </c>
      <c r="G748" s="9" t="s">
        <v>1630</v>
      </c>
    </row>
    <row r="749" spans="5:7" ht="15">
      <c r="E749" s="9" t="s">
        <v>358</v>
      </c>
      <c r="F749" s="9" t="s">
        <v>1631</v>
      </c>
      <c r="G749" s="9" t="s">
        <v>1632</v>
      </c>
    </row>
    <row r="750" spans="5:7" ht="15">
      <c r="E750" s="9" t="s">
        <v>358</v>
      </c>
      <c r="F750" s="9" t="s">
        <v>1633</v>
      </c>
      <c r="G750" s="9" t="s">
        <v>1634</v>
      </c>
    </row>
    <row r="751" spans="5:7" ht="15">
      <c r="E751" s="9" t="s">
        <v>358</v>
      </c>
      <c r="F751" s="9" t="s">
        <v>1635</v>
      </c>
      <c r="G751" s="9" t="s">
        <v>1636</v>
      </c>
    </row>
    <row r="752" spans="5:7" ht="15">
      <c r="E752" s="9" t="s">
        <v>358</v>
      </c>
      <c r="F752" s="9" t="s">
        <v>1637</v>
      </c>
      <c r="G752" s="9" t="s">
        <v>1638</v>
      </c>
    </row>
    <row r="753" spans="5:7" ht="15">
      <c r="E753" s="9" t="s">
        <v>358</v>
      </c>
      <c r="F753" s="9" t="s">
        <v>1639</v>
      </c>
      <c r="G753" s="9" t="s">
        <v>1640</v>
      </c>
    </row>
    <row r="754" spans="5:7" ht="15">
      <c r="E754" s="9" t="s">
        <v>358</v>
      </c>
      <c r="F754" s="9" t="s">
        <v>640</v>
      </c>
      <c r="G754" s="9" t="s">
        <v>1641</v>
      </c>
    </row>
    <row r="755" spans="5:7" ht="15">
      <c r="E755" s="9" t="s">
        <v>358</v>
      </c>
      <c r="F755" s="9" t="s">
        <v>1140</v>
      </c>
      <c r="G755" s="9" t="s">
        <v>1642</v>
      </c>
    </row>
    <row r="756" spans="5:7" ht="15">
      <c r="E756" s="9" t="s">
        <v>358</v>
      </c>
      <c r="F756" s="9" t="s">
        <v>1643</v>
      </c>
      <c r="G756" s="9" t="s">
        <v>1644</v>
      </c>
    </row>
    <row r="757" spans="5:7" ht="15">
      <c r="E757" s="9" t="s">
        <v>358</v>
      </c>
      <c r="F757" s="9" t="s">
        <v>1645</v>
      </c>
      <c r="G757" s="9" t="s">
        <v>1646</v>
      </c>
    </row>
    <row r="758" spans="5:7" ht="15">
      <c r="E758" s="9" t="s">
        <v>358</v>
      </c>
      <c r="F758" s="9" t="s">
        <v>1647</v>
      </c>
      <c r="G758" s="9" t="s">
        <v>1648</v>
      </c>
    </row>
    <row r="759" spans="5:7" ht="15">
      <c r="E759" s="9" t="s">
        <v>358</v>
      </c>
      <c r="F759" s="9" t="s">
        <v>1649</v>
      </c>
      <c r="G759" s="9" t="s">
        <v>1650</v>
      </c>
    </row>
    <row r="760" spans="5:7" ht="15">
      <c r="E760" s="9" t="s">
        <v>358</v>
      </c>
      <c r="F760" s="9" t="s">
        <v>1651</v>
      </c>
      <c r="G760" s="9" t="s">
        <v>1652</v>
      </c>
    </row>
    <row r="761" spans="5:7" ht="15">
      <c r="E761" s="9" t="s">
        <v>358</v>
      </c>
      <c r="F761" s="9" t="s">
        <v>1653</v>
      </c>
      <c r="G761" s="9" t="s">
        <v>1654</v>
      </c>
    </row>
    <row r="762" spans="5:7" ht="15">
      <c r="E762" s="9" t="s">
        <v>363</v>
      </c>
      <c r="F762" s="9" t="s">
        <v>98</v>
      </c>
      <c r="G762" s="9" t="s">
        <v>364</v>
      </c>
    </row>
    <row r="763" spans="5:7" ht="15">
      <c r="E763" s="9" t="s">
        <v>363</v>
      </c>
      <c r="F763" s="9" t="s">
        <v>1655</v>
      </c>
      <c r="G763" s="9" t="s">
        <v>1656</v>
      </c>
    </row>
    <row r="764" spans="5:7" ht="15">
      <c r="E764" s="9" t="s">
        <v>363</v>
      </c>
      <c r="F764" s="9" t="s">
        <v>711</v>
      </c>
      <c r="G764" s="9" t="s">
        <v>1657</v>
      </c>
    </row>
    <row r="765" spans="5:7" ht="15">
      <c r="E765" s="9" t="s">
        <v>363</v>
      </c>
      <c r="F765" s="9" t="s">
        <v>1658</v>
      </c>
      <c r="G765" s="9" t="s">
        <v>1659</v>
      </c>
    </row>
    <row r="766" spans="5:7" ht="15">
      <c r="E766" s="9" t="s">
        <v>363</v>
      </c>
      <c r="F766" s="9" t="s">
        <v>717</v>
      </c>
      <c r="G766" s="9" t="s">
        <v>1660</v>
      </c>
    </row>
    <row r="767" spans="5:7" ht="15">
      <c r="E767" s="9" t="s">
        <v>363</v>
      </c>
      <c r="F767" s="9" t="s">
        <v>1661</v>
      </c>
      <c r="G767" s="9" t="s">
        <v>1662</v>
      </c>
    </row>
    <row r="768" spans="5:7" ht="15">
      <c r="E768" s="9" t="s">
        <v>363</v>
      </c>
      <c r="F768" s="9" t="s">
        <v>1663</v>
      </c>
      <c r="G768" s="9" t="s">
        <v>1664</v>
      </c>
    </row>
    <row r="769" spans="5:7" ht="15">
      <c r="E769" s="9" t="s">
        <v>363</v>
      </c>
      <c r="F769" s="9" t="s">
        <v>1665</v>
      </c>
      <c r="G769" s="9" t="s">
        <v>1666</v>
      </c>
    </row>
    <row r="770" spans="5:7" ht="15">
      <c r="E770" s="9" t="s">
        <v>363</v>
      </c>
      <c r="F770" s="9" t="s">
        <v>1667</v>
      </c>
      <c r="G770" s="9" t="s">
        <v>1668</v>
      </c>
    </row>
    <row r="771" spans="5:7" ht="15">
      <c r="E771" s="9" t="s">
        <v>363</v>
      </c>
      <c r="F771" s="9" t="s">
        <v>1572</v>
      </c>
      <c r="G771" s="9" t="s">
        <v>1669</v>
      </c>
    </row>
    <row r="772" spans="5:7" ht="15">
      <c r="E772" s="9" t="s">
        <v>363</v>
      </c>
      <c r="F772" s="9" t="s">
        <v>1670</v>
      </c>
      <c r="G772" s="9" t="s">
        <v>1671</v>
      </c>
    </row>
    <row r="773" spans="5:7" ht="15">
      <c r="E773" s="9" t="s">
        <v>363</v>
      </c>
      <c r="F773" s="9" t="s">
        <v>424</v>
      </c>
      <c r="G773" s="9" t="s">
        <v>1672</v>
      </c>
    </row>
    <row r="774" spans="5:7" ht="15">
      <c r="E774" s="9" t="s">
        <v>363</v>
      </c>
      <c r="F774" s="9" t="s">
        <v>640</v>
      </c>
      <c r="G774" s="9" t="s">
        <v>1673</v>
      </c>
    </row>
    <row r="775" spans="5:7" ht="15">
      <c r="E775" s="9" t="s">
        <v>363</v>
      </c>
      <c r="F775" s="9" t="s">
        <v>1674</v>
      </c>
      <c r="G775" s="9" t="s">
        <v>1675</v>
      </c>
    </row>
    <row r="776" spans="5:7" ht="15">
      <c r="E776" s="9" t="s">
        <v>363</v>
      </c>
      <c r="F776" s="9" t="s">
        <v>1676</v>
      </c>
      <c r="G776" s="9" t="s">
        <v>1677</v>
      </c>
    </row>
    <row r="777" spans="5:7" ht="15">
      <c r="E777" s="9" t="s">
        <v>363</v>
      </c>
      <c r="F777" s="9" t="s">
        <v>1678</v>
      </c>
      <c r="G777" s="9" t="s">
        <v>1679</v>
      </c>
    </row>
    <row r="778" spans="5:7" ht="15">
      <c r="E778" s="9" t="s">
        <v>363</v>
      </c>
      <c r="F778" s="9" t="s">
        <v>1680</v>
      </c>
      <c r="G778" s="9" t="s">
        <v>1681</v>
      </c>
    </row>
    <row r="779" spans="5:7" ht="15">
      <c r="E779" s="9" t="s">
        <v>363</v>
      </c>
      <c r="F779" s="9" t="s">
        <v>1682</v>
      </c>
      <c r="G779" s="9" t="s">
        <v>1683</v>
      </c>
    </row>
    <row r="780" spans="5:7" ht="15">
      <c r="E780" s="9" t="s">
        <v>363</v>
      </c>
      <c r="F780" s="9" t="s">
        <v>1684</v>
      </c>
      <c r="G780" s="9" t="s">
        <v>1685</v>
      </c>
    </row>
    <row r="781" spans="5:7" ht="15">
      <c r="E781" s="9" t="s">
        <v>363</v>
      </c>
      <c r="F781" s="9" t="s">
        <v>1686</v>
      </c>
      <c r="G781" s="9" t="s">
        <v>1687</v>
      </c>
    </row>
    <row r="782" spans="5:7" ht="15">
      <c r="E782" s="9" t="s">
        <v>368</v>
      </c>
      <c r="F782" s="9" t="s">
        <v>98</v>
      </c>
      <c r="G782" s="9" t="s">
        <v>369</v>
      </c>
    </row>
    <row r="783" spans="5:7" ht="15">
      <c r="E783" s="9" t="s">
        <v>368</v>
      </c>
      <c r="F783" s="9" t="s">
        <v>107</v>
      </c>
      <c r="G783" s="9" t="s">
        <v>1688</v>
      </c>
    </row>
    <row r="784" spans="5:7" ht="15">
      <c r="E784" s="9" t="s">
        <v>368</v>
      </c>
      <c r="F784" s="9" t="s">
        <v>1689</v>
      </c>
      <c r="G784" s="9" t="s">
        <v>1690</v>
      </c>
    </row>
    <row r="785" spans="5:7" ht="15">
      <c r="E785" s="9" t="s">
        <v>368</v>
      </c>
      <c r="F785" s="9" t="s">
        <v>1691</v>
      </c>
      <c r="G785" s="9" t="s">
        <v>1692</v>
      </c>
    </row>
    <row r="786" spans="5:7" ht="15">
      <c r="E786" s="9" t="s">
        <v>368</v>
      </c>
      <c r="F786" s="9" t="s">
        <v>1693</v>
      </c>
      <c r="G786" s="9" t="s">
        <v>1694</v>
      </c>
    </row>
    <row r="787" spans="5:7" ht="15">
      <c r="E787" s="9" t="s">
        <v>368</v>
      </c>
      <c r="F787" s="9" t="s">
        <v>1455</v>
      </c>
      <c r="G787" s="9" t="s">
        <v>1695</v>
      </c>
    </row>
    <row r="788" spans="5:7" ht="15">
      <c r="E788" s="9" t="s">
        <v>368</v>
      </c>
      <c r="F788" s="9" t="s">
        <v>1696</v>
      </c>
      <c r="G788" s="9" t="s">
        <v>1697</v>
      </c>
    </row>
    <row r="789" spans="5:7" ht="15">
      <c r="E789" s="9" t="s">
        <v>368</v>
      </c>
      <c r="F789" s="9" t="s">
        <v>1698</v>
      </c>
      <c r="G789" s="9" t="s">
        <v>1699</v>
      </c>
    </row>
    <row r="790" spans="5:7" ht="15">
      <c r="E790" s="9" t="s">
        <v>368</v>
      </c>
      <c r="F790" s="9" t="s">
        <v>1700</v>
      </c>
      <c r="G790" s="9" t="s">
        <v>1701</v>
      </c>
    </row>
    <row r="791" spans="5:7" ht="15">
      <c r="E791" s="9" t="s">
        <v>368</v>
      </c>
      <c r="F791" s="9" t="s">
        <v>1702</v>
      </c>
      <c r="G791" s="9" t="s">
        <v>1703</v>
      </c>
    </row>
    <row r="792" spans="5:7" ht="15">
      <c r="E792" s="9" t="s">
        <v>368</v>
      </c>
      <c r="F792" s="9" t="s">
        <v>1704</v>
      </c>
      <c r="G792" s="9" t="s">
        <v>1705</v>
      </c>
    </row>
    <row r="793" spans="5:7" ht="15">
      <c r="E793" s="9" t="s">
        <v>368</v>
      </c>
      <c r="F793" s="9" t="s">
        <v>1706</v>
      </c>
      <c r="G793" s="9" t="s">
        <v>1707</v>
      </c>
    </row>
    <row r="794" spans="5:7" ht="15">
      <c r="E794" s="9" t="s">
        <v>368</v>
      </c>
      <c r="F794" s="9" t="s">
        <v>1708</v>
      </c>
      <c r="G794" s="9" t="s">
        <v>1709</v>
      </c>
    </row>
    <row r="795" spans="5:7" ht="15">
      <c r="E795" s="9" t="s">
        <v>368</v>
      </c>
      <c r="F795" s="9" t="s">
        <v>1710</v>
      </c>
      <c r="G795" s="9" t="s">
        <v>1711</v>
      </c>
    </row>
    <row r="796" spans="5:7" ht="15">
      <c r="E796" s="9" t="s">
        <v>368</v>
      </c>
      <c r="F796" s="9" t="s">
        <v>895</v>
      </c>
      <c r="G796" s="9" t="s">
        <v>1712</v>
      </c>
    </row>
    <row r="797" spans="5:7" ht="15">
      <c r="E797" s="9" t="s">
        <v>368</v>
      </c>
      <c r="F797" s="9" t="s">
        <v>1713</v>
      </c>
      <c r="G797" s="9" t="s">
        <v>1714</v>
      </c>
    </row>
    <row r="798" spans="5:7" ht="15">
      <c r="E798" s="9" t="s">
        <v>368</v>
      </c>
      <c r="F798" s="9" t="s">
        <v>1715</v>
      </c>
      <c r="G798" s="9" t="s">
        <v>1716</v>
      </c>
    </row>
    <row r="799" spans="5:7" ht="15">
      <c r="E799" s="9" t="s">
        <v>368</v>
      </c>
      <c r="F799" s="9" t="s">
        <v>1717</v>
      </c>
      <c r="G799" s="9" t="s">
        <v>1718</v>
      </c>
    </row>
    <row r="800" spans="5:7" ht="15">
      <c r="E800" s="9" t="s">
        <v>368</v>
      </c>
      <c r="F800" s="9" t="s">
        <v>1305</v>
      </c>
      <c r="G800" s="9" t="s">
        <v>1719</v>
      </c>
    </row>
    <row r="801" spans="5:7" ht="15">
      <c r="E801" s="9" t="s">
        <v>368</v>
      </c>
      <c r="F801" s="9" t="s">
        <v>1720</v>
      </c>
      <c r="G801" s="9" t="s">
        <v>1721</v>
      </c>
    </row>
    <row r="802" spans="5:7" ht="15">
      <c r="E802" s="9" t="s">
        <v>373</v>
      </c>
      <c r="F802" s="9" t="s">
        <v>98</v>
      </c>
      <c r="G802" s="9" t="s">
        <v>374</v>
      </c>
    </row>
    <row r="803" spans="5:7" ht="15">
      <c r="E803" s="9" t="s">
        <v>373</v>
      </c>
      <c r="F803" s="9" t="s">
        <v>1722</v>
      </c>
      <c r="G803" s="9" t="s">
        <v>1723</v>
      </c>
    </row>
    <row r="804" spans="5:7" ht="15">
      <c r="E804" s="9" t="s">
        <v>373</v>
      </c>
      <c r="F804" s="9" t="s">
        <v>1724</v>
      </c>
      <c r="G804" s="9" t="s">
        <v>1725</v>
      </c>
    </row>
    <row r="805" spans="5:7" ht="15">
      <c r="E805" s="9" t="s">
        <v>373</v>
      </c>
      <c r="F805" s="9" t="s">
        <v>1726</v>
      </c>
      <c r="G805" s="9" t="s">
        <v>1727</v>
      </c>
    </row>
    <row r="806" spans="5:7" ht="15">
      <c r="E806" s="9" t="s">
        <v>373</v>
      </c>
      <c r="F806" s="9" t="s">
        <v>1728</v>
      </c>
      <c r="G806" s="9" t="s">
        <v>1729</v>
      </c>
    </row>
    <row r="807" spans="5:7" ht="15">
      <c r="E807" s="9" t="s">
        <v>373</v>
      </c>
      <c r="F807" s="9" t="s">
        <v>1730</v>
      </c>
      <c r="G807" s="9" t="s">
        <v>1731</v>
      </c>
    </row>
    <row r="808" spans="5:7" ht="15">
      <c r="E808" s="9" t="s">
        <v>373</v>
      </c>
      <c r="F808" s="9" t="s">
        <v>1732</v>
      </c>
      <c r="G808" s="9" t="s">
        <v>1733</v>
      </c>
    </row>
    <row r="809" spans="5:7" ht="15">
      <c r="E809" s="9" t="s">
        <v>373</v>
      </c>
      <c r="F809" s="9" t="s">
        <v>1734</v>
      </c>
      <c r="G809" s="9" t="s">
        <v>1735</v>
      </c>
    </row>
    <row r="810" spans="5:7" ht="15">
      <c r="E810" s="9" t="s">
        <v>373</v>
      </c>
      <c r="F810" s="9" t="s">
        <v>1736</v>
      </c>
      <c r="G810" s="9" t="s">
        <v>1737</v>
      </c>
    </row>
    <row r="811" spans="5:7" ht="15">
      <c r="E811" s="9" t="s">
        <v>373</v>
      </c>
      <c r="F811" s="9" t="s">
        <v>424</v>
      </c>
      <c r="G811" s="9" t="s">
        <v>1738</v>
      </c>
    </row>
    <row r="812" spans="5:7" ht="15">
      <c r="E812" s="9" t="s">
        <v>373</v>
      </c>
      <c r="F812" s="9" t="s">
        <v>761</v>
      </c>
      <c r="G812" s="9" t="s">
        <v>1739</v>
      </c>
    </row>
    <row r="813" spans="5:7" ht="15">
      <c r="E813" s="9" t="s">
        <v>373</v>
      </c>
      <c r="F813" s="9" t="s">
        <v>1740</v>
      </c>
      <c r="G813" s="9" t="s">
        <v>1741</v>
      </c>
    </row>
    <row r="814" spans="5:7" ht="15">
      <c r="E814" s="9" t="s">
        <v>373</v>
      </c>
      <c r="F814" s="9" t="s">
        <v>1742</v>
      </c>
      <c r="G814" s="9" t="s">
        <v>1743</v>
      </c>
    </row>
    <row r="815" spans="5:7" ht="15">
      <c r="E815" s="9" t="s">
        <v>373</v>
      </c>
      <c r="F815" s="9" t="s">
        <v>1744</v>
      </c>
      <c r="G815" s="9" t="s">
        <v>1745</v>
      </c>
    </row>
    <row r="816" spans="5:7" ht="15">
      <c r="E816" s="9" t="s">
        <v>373</v>
      </c>
      <c r="F816" s="9" t="s">
        <v>1746</v>
      </c>
      <c r="G816" s="9" t="s">
        <v>1747</v>
      </c>
    </row>
    <row r="817" spans="5:7" ht="15">
      <c r="E817" s="9" t="s">
        <v>378</v>
      </c>
      <c r="F817" s="9" t="s">
        <v>98</v>
      </c>
      <c r="G817" s="9" t="s">
        <v>379</v>
      </c>
    </row>
    <row r="818" spans="5:7" ht="15">
      <c r="E818" s="9" t="s">
        <v>378</v>
      </c>
      <c r="F818" s="9" t="s">
        <v>1748</v>
      </c>
      <c r="G818" s="9" t="s">
        <v>1749</v>
      </c>
    </row>
    <row r="819" spans="5:7" ht="15">
      <c r="E819" s="9" t="s">
        <v>378</v>
      </c>
      <c r="F819" s="9" t="s">
        <v>1750</v>
      </c>
      <c r="G819" s="9" t="s">
        <v>1751</v>
      </c>
    </row>
    <row r="820" spans="5:7" ht="15">
      <c r="E820" s="9" t="s">
        <v>378</v>
      </c>
      <c r="F820" s="9" t="s">
        <v>1752</v>
      </c>
      <c r="G820" s="9" t="s">
        <v>1753</v>
      </c>
    </row>
    <row r="821" spans="5:7" ht="15">
      <c r="E821" s="9" t="s">
        <v>378</v>
      </c>
      <c r="F821" s="9" t="s">
        <v>1754</v>
      </c>
      <c r="G821" s="9" t="s">
        <v>1755</v>
      </c>
    </row>
    <row r="822" spans="5:7" ht="15">
      <c r="E822" s="9" t="s">
        <v>378</v>
      </c>
      <c r="F822" s="9" t="s">
        <v>1756</v>
      </c>
      <c r="G822" s="9" t="s">
        <v>1757</v>
      </c>
    </row>
    <row r="823" spans="5:7" ht="15">
      <c r="E823" s="9" t="s">
        <v>378</v>
      </c>
      <c r="F823" s="9" t="s">
        <v>881</v>
      </c>
      <c r="G823" s="9" t="s">
        <v>1758</v>
      </c>
    </row>
    <row r="824" spans="5:7" ht="15">
      <c r="E824" s="9" t="s">
        <v>378</v>
      </c>
      <c r="F824" s="9" t="s">
        <v>1759</v>
      </c>
      <c r="G824" s="9" t="s">
        <v>1760</v>
      </c>
    </row>
    <row r="825" spans="5:7" ht="15">
      <c r="E825" s="9" t="s">
        <v>378</v>
      </c>
      <c r="F825" s="9" t="s">
        <v>1761</v>
      </c>
      <c r="G825" s="9" t="s">
        <v>1762</v>
      </c>
    </row>
    <row r="826" spans="5:7" ht="15">
      <c r="E826" s="9" t="s">
        <v>378</v>
      </c>
      <c r="F826" s="9" t="s">
        <v>1763</v>
      </c>
      <c r="G826" s="9" t="s">
        <v>1764</v>
      </c>
    </row>
    <row r="827" spans="5:7" ht="15">
      <c r="E827" s="9" t="s">
        <v>378</v>
      </c>
      <c r="F827" s="9" t="s">
        <v>1765</v>
      </c>
      <c r="G827" s="9" t="s">
        <v>1766</v>
      </c>
    </row>
    <row r="828" spans="5:7" ht="15">
      <c r="E828" s="9" t="s">
        <v>378</v>
      </c>
      <c r="F828" s="9" t="s">
        <v>1767</v>
      </c>
      <c r="G828" s="9" t="s">
        <v>1768</v>
      </c>
    </row>
    <row r="829" spans="5:7" ht="15">
      <c r="E829" s="9" t="s">
        <v>378</v>
      </c>
      <c r="F829" s="9" t="s">
        <v>1769</v>
      </c>
      <c r="G829" s="9" t="s">
        <v>1770</v>
      </c>
    </row>
    <row r="830" spans="5:7" ht="15">
      <c r="E830" s="9" t="s">
        <v>378</v>
      </c>
      <c r="F830" s="9" t="s">
        <v>1746</v>
      </c>
      <c r="G830" s="9" t="s">
        <v>1771</v>
      </c>
    </row>
    <row r="831" spans="5:7" ht="15">
      <c r="E831" s="9" t="s">
        <v>378</v>
      </c>
      <c r="F831" s="9" t="s">
        <v>1772</v>
      </c>
      <c r="G831" s="9" t="s">
        <v>1773</v>
      </c>
    </row>
    <row r="832" spans="5:7" ht="15">
      <c r="E832" s="9" t="s">
        <v>383</v>
      </c>
      <c r="F832" s="9" t="s">
        <v>98</v>
      </c>
      <c r="G832" s="9" t="s">
        <v>384</v>
      </c>
    </row>
    <row r="833" spans="5:7" ht="15">
      <c r="E833" s="9" t="s">
        <v>383</v>
      </c>
      <c r="F833" s="9" t="s">
        <v>1774</v>
      </c>
      <c r="G833" s="9" t="s">
        <v>1775</v>
      </c>
    </row>
    <row r="834" spans="5:7" ht="15">
      <c r="E834" s="9" t="s">
        <v>383</v>
      </c>
      <c r="F834" s="9" t="s">
        <v>1776</v>
      </c>
      <c r="G834" s="9" t="s">
        <v>1777</v>
      </c>
    </row>
    <row r="835" spans="5:7" ht="15">
      <c r="E835" s="9" t="s">
        <v>383</v>
      </c>
      <c r="F835" s="9" t="s">
        <v>1778</v>
      </c>
      <c r="G835" s="9" t="s">
        <v>1779</v>
      </c>
    </row>
    <row r="836" spans="5:7" ht="15">
      <c r="E836" s="9" t="s">
        <v>383</v>
      </c>
      <c r="F836" s="9" t="s">
        <v>1780</v>
      </c>
      <c r="G836" s="9" t="s">
        <v>1781</v>
      </c>
    </row>
    <row r="837" spans="5:7" ht="15">
      <c r="E837" s="9" t="s">
        <v>383</v>
      </c>
      <c r="F837" s="9" t="s">
        <v>1782</v>
      </c>
      <c r="G837" s="9" t="s">
        <v>1783</v>
      </c>
    </row>
    <row r="838" spans="5:7" ht="15">
      <c r="E838" s="9" t="s">
        <v>383</v>
      </c>
      <c r="F838" s="9" t="s">
        <v>1784</v>
      </c>
      <c r="G838" s="9" t="s">
        <v>1785</v>
      </c>
    </row>
    <row r="839" spans="5:7" ht="15">
      <c r="E839" s="9" t="s">
        <v>383</v>
      </c>
      <c r="F839" s="9" t="s">
        <v>1786</v>
      </c>
      <c r="G839" s="9" t="s">
        <v>1787</v>
      </c>
    </row>
    <row r="840" spans="5:7" ht="15">
      <c r="E840" s="9" t="s">
        <v>383</v>
      </c>
      <c r="F840" s="9" t="s">
        <v>1788</v>
      </c>
      <c r="G840" s="9" t="s">
        <v>1789</v>
      </c>
    </row>
    <row r="841" spans="5:7" ht="15">
      <c r="E841" s="9" t="s">
        <v>383</v>
      </c>
      <c r="F841" s="9" t="s">
        <v>1790</v>
      </c>
      <c r="G841" s="9" t="s">
        <v>1791</v>
      </c>
    </row>
    <row r="842" spans="5:7" ht="15">
      <c r="E842" s="9" t="s">
        <v>383</v>
      </c>
      <c r="F842" s="9" t="s">
        <v>586</v>
      </c>
      <c r="G842" s="9" t="s">
        <v>1792</v>
      </c>
    </row>
    <row r="843" spans="5:7" ht="15">
      <c r="E843" s="9" t="s">
        <v>383</v>
      </c>
      <c r="F843" s="9" t="s">
        <v>1793</v>
      </c>
      <c r="G843" s="9" t="s">
        <v>1794</v>
      </c>
    </row>
    <row r="844" spans="5:7" ht="15">
      <c r="E844" s="9" t="s">
        <v>383</v>
      </c>
      <c r="F844" s="9" t="s">
        <v>1795</v>
      </c>
      <c r="G844" s="9" t="s">
        <v>1796</v>
      </c>
    </row>
    <row r="845" spans="5:7" ht="15">
      <c r="E845" s="9" t="s">
        <v>383</v>
      </c>
      <c r="F845" s="9" t="s">
        <v>492</v>
      </c>
      <c r="G845" s="9" t="s">
        <v>1797</v>
      </c>
    </row>
    <row r="846" spans="5:7" ht="15">
      <c r="E846" s="9" t="s">
        <v>388</v>
      </c>
      <c r="F846" s="9" t="s">
        <v>98</v>
      </c>
      <c r="G846" s="9" t="s">
        <v>389</v>
      </c>
    </row>
    <row r="847" spans="5:7" ht="15">
      <c r="E847" s="9" t="s">
        <v>388</v>
      </c>
      <c r="F847" s="9" t="s">
        <v>1798</v>
      </c>
      <c r="G847" s="9" t="s">
        <v>1799</v>
      </c>
    </row>
    <row r="848" spans="5:7" ht="15">
      <c r="E848" s="9" t="s">
        <v>388</v>
      </c>
      <c r="F848" s="9" t="s">
        <v>1800</v>
      </c>
      <c r="G848" s="9" t="s">
        <v>1801</v>
      </c>
    </row>
    <row r="849" spans="5:7" ht="15">
      <c r="E849" s="9" t="s">
        <v>388</v>
      </c>
      <c r="F849" s="9" t="s">
        <v>771</v>
      </c>
      <c r="G849" s="9" t="s">
        <v>1802</v>
      </c>
    </row>
    <row r="850" spans="5:7" ht="15">
      <c r="E850" s="9" t="s">
        <v>388</v>
      </c>
      <c r="F850" s="9" t="s">
        <v>717</v>
      </c>
      <c r="G850" s="9" t="s">
        <v>1803</v>
      </c>
    </row>
    <row r="851" spans="5:7" ht="15">
      <c r="E851" s="9" t="s">
        <v>388</v>
      </c>
      <c r="F851" s="9" t="s">
        <v>1804</v>
      </c>
      <c r="G851" s="9" t="s">
        <v>1805</v>
      </c>
    </row>
    <row r="852" spans="5:7" ht="15">
      <c r="E852" s="9" t="s">
        <v>388</v>
      </c>
      <c r="F852" s="9" t="s">
        <v>1806</v>
      </c>
      <c r="G852" s="9" t="s">
        <v>1807</v>
      </c>
    </row>
    <row r="853" spans="5:7" ht="15">
      <c r="E853" s="9" t="s">
        <v>388</v>
      </c>
      <c r="F853" s="9" t="s">
        <v>1808</v>
      </c>
      <c r="G853" s="9" t="s">
        <v>1809</v>
      </c>
    </row>
    <row r="854" spans="5:7" ht="15">
      <c r="E854" s="9" t="s">
        <v>388</v>
      </c>
      <c r="F854" s="9" t="s">
        <v>1810</v>
      </c>
      <c r="G854" s="9" t="s">
        <v>1811</v>
      </c>
    </row>
    <row r="855" spans="5:7" ht="15">
      <c r="E855" s="9" t="s">
        <v>388</v>
      </c>
      <c r="F855" s="9" t="s">
        <v>1812</v>
      </c>
      <c r="G855" s="9" t="s">
        <v>1813</v>
      </c>
    </row>
    <row r="856" spans="5:7" ht="15">
      <c r="E856" s="9" t="s">
        <v>388</v>
      </c>
      <c r="F856" s="9" t="s">
        <v>1814</v>
      </c>
      <c r="G856" s="9" t="s">
        <v>1815</v>
      </c>
    </row>
    <row r="857" spans="5:7" ht="15">
      <c r="E857" s="9" t="s">
        <v>388</v>
      </c>
      <c r="F857" s="9" t="s">
        <v>1437</v>
      </c>
      <c r="G857" s="9" t="s">
        <v>1816</v>
      </c>
    </row>
    <row r="858" spans="5:7" ht="15">
      <c r="E858" s="9" t="s">
        <v>388</v>
      </c>
      <c r="F858" s="9" t="s">
        <v>1713</v>
      </c>
      <c r="G858" s="9" t="s">
        <v>1817</v>
      </c>
    </row>
    <row r="859" spans="5:7" ht="15">
      <c r="E859" s="9" t="s">
        <v>388</v>
      </c>
      <c r="F859" s="9" t="s">
        <v>1818</v>
      </c>
      <c r="G859" s="9" t="s">
        <v>1819</v>
      </c>
    </row>
    <row r="860" spans="5:7" ht="15">
      <c r="E860" s="9" t="s">
        <v>388</v>
      </c>
      <c r="F860" s="9" t="s">
        <v>709</v>
      </c>
      <c r="G860" s="9" t="s">
        <v>1820</v>
      </c>
    </row>
    <row r="861" spans="5:7" ht="15">
      <c r="E861" s="9" t="s">
        <v>388</v>
      </c>
      <c r="F861" s="9" t="s">
        <v>1821</v>
      </c>
      <c r="G861" s="9" t="s">
        <v>1822</v>
      </c>
    </row>
    <row r="862" spans="5:7" ht="15">
      <c r="E862" s="9" t="s">
        <v>388</v>
      </c>
      <c r="F862" s="9" t="s">
        <v>1823</v>
      </c>
      <c r="G862" s="9" t="s">
        <v>1824</v>
      </c>
    </row>
    <row r="863" spans="5:7" ht="15">
      <c r="E863" s="9" t="s">
        <v>393</v>
      </c>
      <c r="F863" s="9" t="s">
        <v>98</v>
      </c>
      <c r="G863" s="9" t="s">
        <v>394</v>
      </c>
    </row>
    <row r="864" spans="5:7" ht="15">
      <c r="E864" s="9" t="s">
        <v>393</v>
      </c>
      <c r="F864" s="9" t="s">
        <v>1825</v>
      </c>
      <c r="G864" s="9" t="s">
        <v>1826</v>
      </c>
    </row>
    <row r="865" spans="5:7" ht="15">
      <c r="E865" s="9" t="s">
        <v>393</v>
      </c>
      <c r="F865" s="9" t="s">
        <v>1827</v>
      </c>
      <c r="G865" s="9" t="s">
        <v>1828</v>
      </c>
    </row>
    <row r="866" spans="5:7" ht="15">
      <c r="E866" s="9" t="s">
        <v>393</v>
      </c>
      <c r="F866" s="9" t="s">
        <v>1829</v>
      </c>
      <c r="G866" s="9" t="s">
        <v>1830</v>
      </c>
    </row>
    <row r="867" spans="5:7" ht="15">
      <c r="E867" s="9" t="s">
        <v>393</v>
      </c>
      <c r="F867" s="9" t="s">
        <v>1831</v>
      </c>
      <c r="G867" s="9" t="s">
        <v>1832</v>
      </c>
    </row>
    <row r="868" spans="5:7" ht="15">
      <c r="E868" s="9" t="s">
        <v>393</v>
      </c>
      <c r="F868" s="9" t="s">
        <v>668</v>
      </c>
      <c r="G868" s="9" t="s">
        <v>1833</v>
      </c>
    </row>
    <row r="869" spans="5:7" ht="15">
      <c r="E869" s="9" t="s">
        <v>393</v>
      </c>
      <c r="F869" s="9" t="s">
        <v>1834</v>
      </c>
      <c r="G869" s="9" t="s">
        <v>1835</v>
      </c>
    </row>
    <row r="870" spans="5:7" ht="15">
      <c r="E870" s="9" t="s">
        <v>393</v>
      </c>
      <c r="F870" s="9" t="s">
        <v>1836</v>
      </c>
      <c r="G870" s="9" t="s">
        <v>1837</v>
      </c>
    </row>
    <row r="871" spans="5:7" ht="15">
      <c r="E871" s="9" t="s">
        <v>393</v>
      </c>
      <c r="F871" s="9" t="s">
        <v>1838</v>
      </c>
      <c r="G871" s="9" t="s">
        <v>1839</v>
      </c>
    </row>
    <row r="872" spans="5:7" ht="15">
      <c r="E872" s="9" t="s">
        <v>393</v>
      </c>
      <c r="F872" s="9" t="s">
        <v>1840</v>
      </c>
      <c r="G872" s="9" t="s">
        <v>1841</v>
      </c>
    </row>
    <row r="873" spans="5:7" ht="15">
      <c r="E873" s="9" t="s">
        <v>393</v>
      </c>
      <c r="F873" s="9" t="s">
        <v>1842</v>
      </c>
      <c r="G873" s="9" t="s">
        <v>1843</v>
      </c>
    </row>
    <row r="874" spans="5:7" ht="15">
      <c r="E874" s="9" t="s">
        <v>393</v>
      </c>
      <c r="F874" s="9" t="s">
        <v>1844</v>
      </c>
      <c r="G874" s="9" t="s">
        <v>1845</v>
      </c>
    </row>
    <row r="875" spans="5:7" ht="15">
      <c r="E875" s="9" t="s">
        <v>393</v>
      </c>
      <c r="F875" s="9" t="s">
        <v>1846</v>
      </c>
      <c r="G875" s="9" t="s">
        <v>1847</v>
      </c>
    </row>
    <row r="876" spans="5:7" ht="15">
      <c r="E876" s="9" t="s">
        <v>393</v>
      </c>
      <c r="F876" s="9" t="s">
        <v>1848</v>
      </c>
      <c r="G876" s="9" t="s">
        <v>1849</v>
      </c>
    </row>
    <row r="877" spans="5:7" ht="15">
      <c r="E877" s="9" t="s">
        <v>398</v>
      </c>
      <c r="F877" s="9" t="s">
        <v>98</v>
      </c>
      <c r="G877" s="9" t="s">
        <v>399</v>
      </c>
    </row>
    <row r="878" spans="5:7" ht="15">
      <c r="E878" s="9" t="s">
        <v>398</v>
      </c>
      <c r="F878" s="9" t="s">
        <v>1850</v>
      </c>
      <c r="G878" s="9" t="s">
        <v>1851</v>
      </c>
    </row>
    <row r="879" spans="5:7" ht="15">
      <c r="E879" s="9" t="s">
        <v>398</v>
      </c>
      <c r="F879" s="9" t="s">
        <v>1122</v>
      </c>
      <c r="G879" s="9" t="s">
        <v>1852</v>
      </c>
    </row>
    <row r="880" spans="5:7" ht="15">
      <c r="E880" s="9" t="s">
        <v>398</v>
      </c>
      <c r="F880" s="9" t="s">
        <v>1853</v>
      </c>
      <c r="G880" s="9" t="s">
        <v>1854</v>
      </c>
    </row>
    <row r="881" spans="5:7" ht="15">
      <c r="E881" s="9" t="s">
        <v>398</v>
      </c>
      <c r="F881" s="9" t="s">
        <v>1855</v>
      </c>
      <c r="G881" s="9" t="s">
        <v>1856</v>
      </c>
    </row>
    <row r="882" spans="5:7" ht="15">
      <c r="E882" s="9" t="s">
        <v>398</v>
      </c>
      <c r="F882" s="9" t="s">
        <v>1857</v>
      </c>
      <c r="G882" s="9" t="s">
        <v>1858</v>
      </c>
    </row>
    <row r="883" spans="5:7" ht="15">
      <c r="E883" s="9" t="s">
        <v>398</v>
      </c>
      <c r="F883" s="9" t="s">
        <v>1859</v>
      </c>
      <c r="G883" s="9" t="s">
        <v>1860</v>
      </c>
    </row>
    <row r="884" spans="5:7" ht="15">
      <c r="E884" s="9" t="s">
        <v>398</v>
      </c>
      <c r="F884" s="9" t="s">
        <v>1861</v>
      </c>
      <c r="G884" s="9" t="s">
        <v>1862</v>
      </c>
    </row>
    <row r="885" spans="5:7" ht="15">
      <c r="E885" s="9" t="s">
        <v>398</v>
      </c>
      <c r="F885" s="9" t="s">
        <v>1863</v>
      </c>
      <c r="G885" s="9" t="s">
        <v>1864</v>
      </c>
    </row>
    <row r="886" spans="5:7" ht="15">
      <c r="E886" s="9" t="s">
        <v>398</v>
      </c>
      <c r="F886" s="9" t="s">
        <v>1865</v>
      </c>
      <c r="G886" s="9" t="s">
        <v>1866</v>
      </c>
    </row>
    <row r="887" spans="5:7" ht="15">
      <c r="E887" s="9" t="s">
        <v>398</v>
      </c>
      <c r="F887" s="9" t="s">
        <v>1576</v>
      </c>
      <c r="G887" s="9" t="s">
        <v>1867</v>
      </c>
    </row>
    <row r="888" spans="5:7" ht="15">
      <c r="E888" s="9" t="s">
        <v>398</v>
      </c>
      <c r="F888" s="9" t="s">
        <v>917</v>
      </c>
      <c r="G888" s="9" t="s">
        <v>1868</v>
      </c>
    </row>
    <row r="889" spans="5:7" ht="15">
      <c r="E889" s="9" t="s">
        <v>398</v>
      </c>
      <c r="F889" s="9" t="s">
        <v>1869</v>
      </c>
      <c r="G889" s="9" t="s">
        <v>1870</v>
      </c>
    </row>
    <row r="890" spans="5:7" ht="15">
      <c r="E890" s="9" t="s">
        <v>398</v>
      </c>
      <c r="F890" s="9" t="s">
        <v>328</v>
      </c>
      <c r="G890" s="9" t="s">
        <v>1871</v>
      </c>
    </row>
    <row r="891" spans="5:7" ht="15">
      <c r="E891" s="9" t="s">
        <v>398</v>
      </c>
      <c r="F891" s="9" t="s">
        <v>727</v>
      </c>
      <c r="G891" s="9" t="s">
        <v>1872</v>
      </c>
    </row>
    <row r="892" spans="5:7" ht="15">
      <c r="E892" s="9" t="s">
        <v>398</v>
      </c>
      <c r="F892" s="9" t="s">
        <v>1873</v>
      </c>
      <c r="G892" s="9" t="s">
        <v>1874</v>
      </c>
    </row>
    <row r="893" spans="5:7" ht="15">
      <c r="E893" s="9" t="s">
        <v>398</v>
      </c>
      <c r="F893" s="9" t="s">
        <v>1875</v>
      </c>
      <c r="G893" s="9" t="s">
        <v>1876</v>
      </c>
    </row>
    <row r="894" spans="5:7" ht="15">
      <c r="E894" s="9" t="s">
        <v>398</v>
      </c>
      <c r="F894" s="9" t="s">
        <v>1877</v>
      </c>
      <c r="G894" s="9" t="s">
        <v>1878</v>
      </c>
    </row>
    <row r="895" spans="5:7" ht="15">
      <c r="E895" s="9" t="s">
        <v>398</v>
      </c>
      <c r="F895" s="9" t="s">
        <v>1879</v>
      </c>
      <c r="G895" s="9" t="s">
        <v>1880</v>
      </c>
    </row>
    <row r="896" spans="5:7" ht="15">
      <c r="E896" s="9" t="s">
        <v>398</v>
      </c>
      <c r="F896" s="9" t="s">
        <v>1881</v>
      </c>
      <c r="G896" s="9" t="s">
        <v>1882</v>
      </c>
    </row>
  </sheetData>
  <sheetProtection password="C39D" sheet="1" objects="1" scenarios="1" formatColumns="0" forma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List"/>
  <dimension ref="A1:B39"/>
  <sheetViews>
    <sheetView showGridLines="0" workbookViewId="0" topLeftCell="A1">
      <selection activeCell="I33" sqref="I33"/>
    </sheetView>
  </sheetViews>
  <sheetFormatPr defaultColWidth="9.10546875" defaultRowHeight="15"/>
  <cols>
    <col min="1" max="1" width="36.3359375" style="3" customWidth="1"/>
    <col min="2" max="2" width="21.10546875" style="3" bestFit="1" customWidth="1"/>
    <col min="3" max="3" width="9.10546875" style="69" customWidth="1"/>
    <col min="4" max="16384" width="9.10546875" style="69" customWidth="1"/>
  </cols>
  <sheetData>
    <row r="1" spans="1:2" ht="11.25">
      <c r="A1" s="125" t="s">
        <v>1883</v>
      </c>
      <c r="B1" s="125" t="s">
        <v>1884</v>
      </c>
    </row>
    <row r="2" spans="1:2" ht="15">
      <c r="A2" s="9" t="s">
        <v>1885</v>
      </c>
      <c r="B2" s="9" t="s">
        <v>1886</v>
      </c>
    </row>
    <row r="3" spans="1:2" ht="11.25">
      <c r="A3" s="9" t="s">
        <v>1887</v>
      </c>
      <c r="B3" s="9" t="s">
        <v>1888</v>
      </c>
    </row>
    <row r="4" spans="1:2" ht="11.25">
      <c r="A4" s="9" t="s">
        <v>1889</v>
      </c>
      <c r="B4" s="9" t="s">
        <v>1890</v>
      </c>
    </row>
    <row r="5" spans="1:2" ht="11.25">
      <c r="A5" s="9" t="s">
        <v>1891</v>
      </c>
      <c r="B5" s="9" t="s">
        <v>1892</v>
      </c>
    </row>
    <row r="6" spans="1:2" ht="15">
      <c r="A6" s="9" t="s">
        <v>1893</v>
      </c>
      <c r="B6" s="9" t="s">
        <v>1894</v>
      </c>
    </row>
    <row r="7" spans="1:2" ht="15">
      <c r="A7" s="9" t="s">
        <v>1895</v>
      </c>
      <c r="B7" s="9"/>
    </row>
    <row r="8" spans="1:2" ht="15">
      <c r="A8" s="9" t="s">
        <v>1896</v>
      </c>
      <c r="B8" s="9"/>
    </row>
    <row r="9" spans="1:2" ht="15">
      <c r="A9" s="9" t="s">
        <v>1897</v>
      </c>
      <c r="B9" s="9"/>
    </row>
    <row r="10" spans="1:2" ht="15">
      <c r="A10" s="9" t="s">
        <v>1898</v>
      </c>
      <c r="B10" s="9"/>
    </row>
    <row r="11" spans="1:2" ht="15">
      <c r="A11" s="9"/>
      <c r="B11" s="9"/>
    </row>
    <row r="12" spans="1:2" ht="15">
      <c r="A12" s="9"/>
      <c r="B12" s="9"/>
    </row>
    <row r="13" spans="1:2" ht="15">
      <c r="A13" s="9"/>
      <c r="B13" s="9"/>
    </row>
    <row r="14" spans="1:2" ht="15">
      <c r="A14" s="9"/>
      <c r="B14" s="9"/>
    </row>
    <row r="15" ht="15">
      <c r="A15" s="9"/>
    </row>
    <row r="16" spans="1:2" ht="15">
      <c r="A16" s="9"/>
      <c r="B16" s="9"/>
    </row>
    <row r="17" spans="1:2" ht="15">
      <c r="A17" s="9"/>
      <c r="B17" s="9"/>
    </row>
    <row r="18" ht="15">
      <c r="A18" s="9"/>
    </row>
    <row r="19" ht="15">
      <c r="A19" s="9"/>
    </row>
    <row r="20" ht="15">
      <c r="A20" s="9"/>
    </row>
    <row r="21" ht="11.25"/>
    <row r="22" ht="15">
      <c r="A22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</sheetData>
  <sheetProtection password="C39D" sheet="1" objects="1" scenarios="1" formatColumns="0" formatRows="0"/>
  <printOptions/>
  <pageMargins left="0.75" right="0.75" top="1" bottom="1" header="0.5" footer="0.5"/>
  <pageSetup horizontalDpi="600" verticalDpi="600" orientation="portrait" paperSize="9" r:id="rId13"/>
  <drawing r:id="rId3"/>
  <legacyDrawing r:id="rId2"/>
  <mc:AlternateContent xmlns:mc="http://schemas.openxmlformats.org/markup-compatibility/2006">
    <mc:Choice Requires="x14">
      <controls>
        <control shapeId="104449" r:id="rId1" name="cmdGetListAllSheets"/>
        <control shapeId="104450" r:id="rId6" name="btnProtectAllSheets">
          <controlPr defaultSize="0" print="0" autoFill="0" autoPict="0" macro="[0]!SheetList.cmdProtectAllSheetsClick">
            <anchor moveWithCells="1" sizeWithCells="1">
              <from>
                <xdr:col>3</xdr:col>
                <xdr:colOff>28575</xdr:colOff>
                <xdr:row>6</xdr:row>
                <xdr:rowOff>0</xdr:rowOff>
              </from>
              <to>
                <xdr:col>6</xdr:col>
                <xdr:colOff>314325</xdr:colOff>
                <xdr:row>7</xdr:row>
                <xdr:rowOff>114300</xdr:rowOff>
              </to>
            </anchor>
          </controlPr>
        </control>
        <control shapeId="104451" r:id="rId7" name="btnUnprotectAllSheets">
          <controlPr defaultSize="0" print="0" autoFill="0" autoPict="0" macro="[0]!SheetList.cmdUnprotectAllSheetsClick">
            <anchor moveWithCells="1" sizeWithCells="1">
              <from>
                <xdr:col>3</xdr:col>
                <xdr:colOff>9525</xdr:colOff>
                <xdr:row>10</xdr:row>
                <xdr:rowOff>28575</xdr:rowOff>
              </from>
              <to>
                <xdr:col>6</xdr:col>
                <xdr:colOff>342900</xdr:colOff>
                <xdr:row>12</xdr:row>
                <xdr:rowOff>47625</xdr:rowOff>
              </to>
            </anchor>
          </controlPr>
        </control>
        <control shapeId="104452" r:id="rId8" name="btnHideTechSheets">
          <controlPr defaultSize="0" print="0" autoFill="0" autoPict="0" macro="[0]!SheetList.cmdHideAllTechSheetsClick">
            <anchor moveWithCells="1" sizeWithCells="1">
              <from>
                <xdr:col>3</xdr:col>
                <xdr:colOff>28575</xdr:colOff>
                <xdr:row>14</xdr:row>
                <xdr:rowOff>19050</xdr:rowOff>
              </from>
              <to>
                <xdr:col>6</xdr:col>
                <xdr:colOff>361950</xdr:colOff>
                <xdr:row>16</xdr:row>
                <xdr:rowOff>38100</xdr:rowOff>
              </to>
            </anchor>
          </controlPr>
        </control>
        <control shapeId="104453" r:id="rId9" name="Button 5">
          <controlPr defaultSize="0" print="0" autoFill="0" autoPict="0" macro="[0]!SheetList.cmdShowAllSheets">
            <anchor moveWithCells="1" sizeWithCells="1">
              <from>
                <xdr:col>3</xdr:col>
                <xdr:colOff>38100</xdr:colOff>
                <xdr:row>17</xdr:row>
                <xdr:rowOff>114300</xdr:rowOff>
              </from>
              <to>
                <xdr:col>6</xdr:col>
                <xdr:colOff>371475</xdr:colOff>
                <xdr:row>19</xdr:row>
                <xdr:rowOff>133350</xdr:rowOff>
              </to>
            </anchor>
          </controlPr>
        </control>
        <control shapeId="104454" r:id="rId10" name="Button 6">
          <controlPr defaultSize="0" print="0" autoFill="0" autoPict="0" macro="[0]!SheetList.cmdShowAllNotTechSheets">
            <anchor moveWithCells="1" sizeWithCells="1">
              <from>
                <xdr:col>3</xdr:col>
                <xdr:colOff>66675</xdr:colOff>
                <xdr:row>22</xdr:row>
                <xdr:rowOff>66675</xdr:rowOff>
              </from>
              <to>
                <xdr:col>6</xdr:col>
                <xdr:colOff>400050</xdr:colOff>
                <xdr:row>24</xdr:row>
                <xdr:rowOff>85725</xdr:rowOff>
              </to>
            </anchor>
          </controlPr>
        </control>
        <control shapeId="104455" r:id="rId11" name="Button 7">
          <controlPr defaultSize="0" print="0" autoFill="0" autoPict="0" macro="[0]!SheetList.cmdMakeSample">
            <anchor moveWithCells="1" sizeWithCells="1">
              <from>
                <xdr:col>3</xdr:col>
                <xdr:colOff>85725</xdr:colOff>
                <xdr:row>26</xdr:row>
                <xdr:rowOff>66675</xdr:rowOff>
              </from>
              <to>
                <xdr:col>6</xdr:col>
                <xdr:colOff>419100</xdr:colOff>
                <xdr:row>28</xdr:row>
                <xdr:rowOff>85725</xdr:rowOff>
              </to>
            </anchor>
          </controlPr>
        </control>
        <control shapeId="104456" r:id="rId12" name="Button 8">
          <controlPr defaultSize="0" print="0" autoFill="0" autoPict="0" macro="[0]!SheetList.cmdMakeTemplate">
            <anchor moveWithCells="1" sizeWithCells="1">
              <from>
                <xdr:col>3</xdr:col>
                <xdr:colOff>95250</xdr:colOff>
                <xdr:row>30</xdr:row>
                <xdr:rowOff>66675</xdr:rowOff>
              </from>
              <to>
                <xdr:col>6</xdr:col>
                <xdr:colOff>428625</xdr:colOff>
                <xdr:row>32</xdr:row>
                <xdr:rowOff>85725</xdr:rowOff>
              </to>
            </anchor>
          </controlPr>
        </control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/>
  <dimension ref="A1:G46"/>
  <sheetViews>
    <sheetView showGridLines="0" workbookViewId="0" topLeftCell="C3">
      <selection activeCell="E46" sqref="E46"/>
    </sheetView>
  </sheetViews>
  <sheetFormatPr defaultColWidth="9.10546875" defaultRowHeight="15"/>
  <cols>
    <col min="1" max="1" width="44.88671875" style="16" hidden="1" customWidth="1"/>
    <col min="2" max="2" width="28.3359375" style="14" hidden="1" customWidth="1"/>
    <col min="3" max="3" width="3.6640625" style="17" customWidth="1"/>
    <col min="4" max="4" width="40.6640625" style="21" customWidth="1"/>
    <col min="5" max="5" width="50.6640625" style="21" customWidth="1"/>
    <col min="6" max="6" width="20.5546875" style="36" customWidth="1"/>
    <col min="7" max="7" width="9.10546875" style="21" customWidth="1"/>
    <col min="8" max="16384" width="9.10546875" style="21" customWidth="1"/>
  </cols>
  <sheetData>
    <row r="1" spans="1:6" s="15" customFormat="1" ht="15" hidden="1">
      <c r="A1" s="13"/>
      <c r="B1" s="14"/>
      <c r="F1" s="16"/>
    </row>
    <row r="2" spans="1:6" s="15" customFormat="1" ht="15" hidden="1">
      <c r="A2" s="13"/>
      <c r="B2" s="14"/>
      <c r="F2" s="16"/>
    </row>
    <row r="3" spans="4:6" ht="15" customHeight="1">
      <c r="D3" s="18" t="str">
        <f ca="1">Getcode()</f>
        <v>ELPASS.JKH.OPEN.INFO.QUARTER.WARM</v>
      </c>
      <c r="E3" s="19" t="str">
        <f ca="1">version</f>
        <v>Версия 1.1 от 13.10.2017</v>
      </c>
      <c r="F3" s="20"/>
    </row>
    <row r="4" spans="4:6" ht="48" customHeight="1">
      <c r="D4" s="257" t="str">
        <f ca="1">GetTemplateName()</f>
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v>
      </c>
      <c r="E4" s="257"/>
      <c r="F4" s="22"/>
    </row>
    <row r="5" spans="4:6" ht="15">
      <c r="D5" s="23"/>
      <c r="E5" s="23"/>
      <c r="F5" s="22"/>
    </row>
    <row r="6" spans="4:7" ht="21" customHeight="1">
      <c r="D6" s="34" t="s">
        <v>23</v>
      </c>
      <c r="E6" s="138" t="s">
        <v>24</v>
      </c>
      <c r="F6" s="22"/>
      <c r="G6" s="22"/>
    </row>
    <row r="7" spans="1:7" ht="8.1" customHeight="1">
      <c r="A7" s="24"/>
      <c r="D7" s="25"/>
      <c r="E7" s="26"/>
      <c r="F7" s="27"/>
      <c r="G7" s="27"/>
    </row>
    <row r="8" spans="4:7" ht="21" customHeight="1">
      <c r="D8" s="34" t="s">
        <v>25</v>
      </c>
      <c r="E8" s="92" t="s">
        <v>26</v>
      </c>
      <c r="F8" s="27"/>
      <c r="G8" s="28"/>
    </row>
    <row r="9" spans="4:6" ht="8.1" customHeight="1">
      <c r="D9" s="29"/>
      <c r="E9" s="137"/>
      <c r="F9" s="30"/>
    </row>
    <row r="10" spans="4:6" ht="21" customHeight="1">
      <c r="D10" s="258" t="s">
        <v>27</v>
      </c>
      <c r="E10" s="258"/>
      <c r="F10" s="30"/>
    </row>
    <row r="11" spans="3:6" ht="42" customHeight="1">
      <c r="C11" s="31"/>
      <c r="D11" s="34" t="s">
        <v>28</v>
      </c>
      <c r="E11" s="93" t="s">
        <v>1</v>
      </c>
      <c r="F11" s="30"/>
    </row>
    <row r="12" spans="3:6" ht="42" customHeight="1">
      <c r="C12" s="31"/>
      <c r="D12" s="34" t="s">
        <v>29</v>
      </c>
      <c r="E12" s="93" t="s">
        <v>30</v>
      </c>
      <c r="F12" s="30"/>
    </row>
    <row r="13" spans="3:6" ht="21" customHeight="1">
      <c r="C13" s="31"/>
      <c r="D13" s="34" t="s">
        <v>31</v>
      </c>
      <c r="E13" s="93" t="s">
        <v>32</v>
      </c>
      <c r="F13" s="30"/>
    </row>
    <row r="14" spans="3:6" ht="21" customHeight="1">
      <c r="C14" s="31"/>
      <c r="D14" s="34" t="s">
        <v>33</v>
      </c>
      <c r="E14" s="93" t="s">
        <v>34</v>
      </c>
      <c r="F14" s="30"/>
    </row>
    <row r="15" spans="3:6" ht="21" customHeight="1">
      <c r="C15" s="31"/>
      <c r="D15" s="34" t="s">
        <v>35</v>
      </c>
      <c r="E15" s="93" t="s">
        <v>36</v>
      </c>
      <c r="F15" s="30"/>
    </row>
    <row r="16" spans="3:6" ht="21" customHeight="1">
      <c r="C16" s="31"/>
      <c r="D16" s="34" t="s">
        <v>37</v>
      </c>
      <c r="E16" s="93" t="s">
        <v>38</v>
      </c>
      <c r="F16" s="30"/>
    </row>
    <row r="17" spans="4:6" ht="8.1" customHeight="1">
      <c r="D17" s="29"/>
      <c r="E17" s="137"/>
      <c r="F17" s="30"/>
    </row>
    <row r="18" spans="4:6" ht="21" customHeight="1">
      <c r="D18" s="258" t="s">
        <v>39</v>
      </c>
      <c r="E18" s="258"/>
      <c r="F18" s="30"/>
    </row>
    <row r="19" spans="3:6" ht="30.75" customHeight="1">
      <c r="C19" s="31"/>
      <c r="D19" s="34" t="s">
        <v>40</v>
      </c>
      <c r="E19" s="93" t="s">
        <v>41</v>
      </c>
      <c r="F19" s="30"/>
    </row>
    <row r="20" spans="3:6" ht="21" customHeight="1">
      <c r="C20" s="31"/>
      <c r="D20" s="34" t="s">
        <v>42</v>
      </c>
      <c r="E20" s="93"/>
      <c r="F20" s="30"/>
    </row>
    <row r="21" spans="3:6" ht="21" customHeight="1">
      <c r="C21" s="31"/>
      <c r="D21" s="34" t="s">
        <v>43</v>
      </c>
      <c r="E21" s="93" t="s">
        <v>41</v>
      </c>
      <c r="F21" s="30"/>
    </row>
    <row r="22" spans="4:6" ht="8.1" customHeight="1">
      <c r="D22" s="29"/>
      <c r="E22" s="137"/>
      <c r="F22" s="30"/>
    </row>
    <row r="23" spans="4:6" ht="21" customHeight="1">
      <c r="D23" s="258" t="s">
        <v>44</v>
      </c>
      <c r="E23" s="258"/>
      <c r="F23" s="30"/>
    </row>
    <row r="24" spans="3:6" ht="21" customHeight="1">
      <c r="C24" s="31"/>
      <c r="D24" s="34" t="s">
        <v>45</v>
      </c>
      <c r="E24" s="309" t="s">
        <v>46</v>
      </c>
      <c r="F24" s="30"/>
    </row>
    <row r="25" spans="3:6" ht="21" customHeight="1">
      <c r="C25" s="31"/>
      <c r="D25" s="34" t="s">
        <v>47</v>
      </c>
      <c r="E25" s="309" t="s">
        <v>46</v>
      </c>
      <c r="F25" s="30"/>
    </row>
    <row r="26" spans="4:6" ht="8.1" customHeight="1">
      <c r="D26" s="29"/>
      <c r="E26" s="137"/>
      <c r="F26" s="30"/>
    </row>
    <row r="27" spans="4:6" ht="21" customHeight="1">
      <c r="D27" s="258" t="s">
        <v>48</v>
      </c>
      <c r="E27" s="258"/>
      <c r="F27" s="30"/>
    </row>
    <row r="28" spans="3:6" ht="21" customHeight="1">
      <c r="C28" s="31"/>
      <c r="D28" s="34" t="s">
        <v>49</v>
      </c>
      <c r="E28" s="309" t="s">
        <v>1965</v>
      </c>
      <c r="F28" s="30"/>
    </row>
    <row r="29" spans="3:6" ht="21" customHeight="1">
      <c r="C29" s="31"/>
      <c r="D29" s="34" t="s">
        <v>50</v>
      </c>
      <c r="E29" s="309" t="s">
        <v>1966</v>
      </c>
      <c r="F29" s="30"/>
    </row>
    <row r="30" spans="3:6" ht="21" customHeight="1">
      <c r="C30" s="31"/>
      <c r="D30" s="34" t="s">
        <v>51</v>
      </c>
      <c r="E30" s="311" t="s">
        <v>1967</v>
      </c>
      <c r="F30" s="30"/>
    </row>
    <row r="31" spans="3:6" ht="21" customHeight="1">
      <c r="C31" s="31"/>
      <c r="D31" s="34" t="s">
        <v>52</v>
      </c>
      <c r="E31" s="309" t="s">
        <v>1968</v>
      </c>
      <c r="F31" s="30"/>
    </row>
    <row r="32" spans="4:6" ht="8.1" customHeight="1">
      <c r="D32" s="29"/>
      <c r="E32" s="137"/>
      <c r="F32" s="30"/>
    </row>
    <row r="33" spans="4:6" ht="21" customHeight="1">
      <c r="D33" s="258" t="s">
        <v>53</v>
      </c>
      <c r="E33" s="258"/>
      <c r="F33" s="30"/>
    </row>
    <row r="34" spans="3:6" ht="21" customHeight="1">
      <c r="C34" s="31"/>
      <c r="D34" s="34" t="s">
        <v>49</v>
      </c>
      <c r="E34" s="309" t="s">
        <v>1969</v>
      </c>
      <c r="F34" s="30"/>
    </row>
    <row r="35" spans="3:6" ht="21" customHeight="1">
      <c r="C35" s="31"/>
      <c r="D35" s="34" t="s">
        <v>50</v>
      </c>
      <c r="E35" s="309" t="s">
        <v>1970</v>
      </c>
      <c r="F35" s="30"/>
    </row>
    <row r="36" spans="3:6" ht="21" customHeight="1">
      <c r="C36" s="31"/>
      <c r="D36" s="34" t="s">
        <v>51</v>
      </c>
      <c r="E36" s="311" t="s">
        <v>1971</v>
      </c>
      <c r="F36" s="30"/>
    </row>
    <row r="37" spans="3:6" ht="21" customHeight="1">
      <c r="C37" s="31"/>
      <c r="D37" s="34" t="s">
        <v>52</v>
      </c>
      <c r="E37" s="309" t="s">
        <v>1972</v>
      </c>
      <c r="F37" s="30"/>
    </row>
    <row r="38" spans="4:6" ht="8.1" customHeight="1">
      <c r="D38" s="29"/>
      <c r="E38" s="137"/>
      <c r="F38" s="30"/>
    </row>
    <row r="39" spans="4:6" ht="21" customHeight="1">
      <c r="D39" s="258" t="s">
        <v>54</v>
      </c>
      <c r="E39" s="258"/>
      <c r="F39" s="30"/>
    </row>
    <row r="40" spans="1:6" ht="21" customHeight="1">
      <c r="A40" s="32" t="s">
        <v>55</v>
      </c>
      <c r="B40" s="33" t="s">
        <v>56</v>
      </c>
      <c r="D40" s="34" t="s">
        <v>49</v>
      </c>
      <c r="E40" s="309" t="s">
        <v>1973</v>
      </c>
      <c r="F40" s="35"/>
    </row>
    <row r="41" spans="1:6" ht="21" customHeight="1">
      <c r="A41" s="32"/>
      <c r="B41" s="33"/>
      <c r="D41" s="34" t="s">
        <v>50</v>
      </c>
      <c r="E41" s="309" t="s">
        <v>1974</v>
      </c>
      <c r="F41" s="35"/>
    </row>
    <row r="42" spans="1:6" ht="21" customHeight="1">
      <c r="A42" s="32"/>
      <c r="B42" s="33"/>
      <c r="D42" s="34" t="s">
        <v>51</v>
      </c>
      <c r="E42" s="311" t="s">
        <v>1975</v>
      </c>
      <c r="F42" s="35"/>
    </row>
    <row r="43" spans="1:6" ht="21" customHeight="1">
      <c r="A43" s="32" t="s">
        <v>57</v>
      </c>
      <c r="B43" s="33" t="s">
        <v>58</v>
      </c>
      <c r="D43" s="34" t="s">
        <v>59</v>
      </c>
      <c r="E43" s="309" t="s">
        <v>1976</v>
      </c>
      <c r="F43" s="35"/>
    </row>
    <row r="44" spans="1:6" ht="21" customHeight="1">
      <c r="A44" s="32" t="s">
        <v>60</v>
      </c>
      <c r="B44" s="33" t="s">
        <v>61</v>
      </c>
      <c r="D44" s="34" t="s">
        <v>52</v>
      </c>
      <c r="E44" s="309" t="s">
        <v>1977</v>
      </c>
      <c r="F44" s="35"/>
    </row>
    <row r="45" spans="1:6" ht="21" customHeight="1">
      <c r="A45" s="32" t="s">
        <v>62</v>
      </c>
      <c r="B45" s="33" t="s">
        <v>63</v>
      </c>
      <c r="D45" s="34" t="s">
        <v>64</v>
      </c>
      <c r="E45" s="310" t="s">
        <v>1978</v>
      </c>
      <c r="F45" s="35"/>
    </row>
    <row r="46" spans="4:6" ht="15">
      <c r="D46" s="23"/>
      <c r="E46" s="23"/>
      <c r="F46" s="22"/>
    </row>
  </sheetData>
  <sheetProtection password="C39D" sheet="1" objects="1" scenarios="1" formatColumns="0" formatRows="0"/>
  <mergeCells count="7">
    <mergeCell ref="D4:E4"/>
    <mergeCell ref="D33:E33"/>
    <mergeCell ref="D27:E27"/>
    <mergeCell ref="D23:E23"/>
    <mergeCell ref="D39:E39"/>
    <mergeCell ref="D10:E10"/>
    <mergeCell ref="D18:E1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40:E45 E34:E37 E20:E21 E24:E25 E28:E31 E11:E16">
      <formula1>900</formula1>
    </dataValidation>
    <dataValidation operator="lessThanOrEqual" allowBlank="1" showInputMessage="1" showErrorMessage="1" errorTitle="Ошибка" error="Допускается вво蹠쏑[_x0000__x0000__x0000__x000b__x0000__x0000__x0010__x0000__x0000_㿿_x0000__xffff__xffff__x0000__x0000_волов!" sqref="E19"/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/>
  <dimension ref="A1:N22"/>
  <sheetViews>
    <sheetView showGridLines="0" workbookViewId="0" topLeftCell="C3">
      <selection activeCell="E16" sqref="E16"/>
    </sheetView>
  </sheetViews>
  <sheetFormatPr defaultColWidth="9.10546875" defaultRowHeight="15"/>
  <cols>
    <col min="1" max="1" width="44.88671875" style="16" hidden="1" customWidth="1"/>
    <col min="2" max="2" width="28.3359375" style="14" hidden="1" customWidth="1"/>
    <col min="3" max="3" width="3.6640625" style="17" customWidth="1"/>
    <col min="4" max="4" width="41.5546875" style="21" customWidth="1"/>
    <col min="5" max="5" width="50.6640625" style="21" customWidth="1"/>
    <col min="6" max="6" width="19.88671875" style="36" customWidth="1"/>
    <col min="7" max="7" width="16.99609375" style="21" hidden="1" customWidth="1"/>
    <col min="8" max="8" width="17.6640625" style="21" customWidth="1"/>
    <col min="9" max="9" width="14.5546875" style="21" customWidth="1"/>
    <col min="10" max="10" width="9.10546875" style="21" customWidth="1"/>
    <col min="11" max="16384" width="9.10546875" style="21" customWidth="1"/>
  </cols>
  <sheetData>
    <row r="1" spans="1:6" s="15" customFormat="1" ht="15" hidden="1">
      <c r="A1" s="13"/>
      <c r="B1" s="14"/>
      <c r="F1" s="16"/>
    </row>
    <row r="2" spans="1:6" s="15" customFormat="1" ht="15" hidden="1">
      <c r="A2" s="13"/>
      <c r="B2" s="14"/>
      <c r="F2" s="16"/>
    </row>
    <row r="3" spans="4:6" ht="15" customHeight="1">
      <c r="D3" s="18" t="str">
        <f ca="1">Getcode()</f>
        <v>ELPASS.JKH.OPEN.INFO.QUARTER.WARM</v>
      </c>
      <c r="E3" s="19" t="str">
        <f ca="1">version</f>
        <v>Версия 1.1 от 13.10.2017</v>
      </c>
      <c r="F3" s="20"/>
    </row>
    <row r="4" spans="4:6" ht="50.25" customHeight="1">
      <c r="D4" s="257" t="str">
        <f ca="1">GetTemplateName()</f>
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v>
      </c>
      <c r="E4" s="257"/>
      <c r="F4" s="22"/>
    </row>
    <row r="5" spans="3:7" ht="15">
      <c r="C5" s="36"/>
      <c r="G5" s="89"/>
    </row>
    <row r="6" spans="4:14" ht="30" customHeight="1">
      <c r="D6" s="34" t="s">
        <v>17</v>
      </c>
      <c r="E6" s="318" t="s">
        <v>1913</v>
      </c>
      <c r="F6" s="21"/>
      <c r="G6" s="144"/>
      <c r="I6" s="19"/>
      <c r="J6" s="144"/>
      <c r="K6" s="144"/>
      <c r="L6" s="144"/>
      <c r="M6" s="145"/>
      <c r="N6" s="145"/>
    </row>
    <row r="7" spans="4:14" ht="30" customHeight="1">
      <c r="D7" s="34" t="s">
        <v>18</v>
      </c>
      <c r="E7" s="319">
        <v>1</v>
      </c>
      <c r="F7" s="21"/>
      <c r="I7" s="19"/>
      <c r="J7" s="144"/>
      <c r="K7" s="144"/>
      <c r="L7" s="144"/>
      <c r="M7" s="145"/>
      <c r="N7" s="145"/>
    </row>
    <row r="8" spans="3:7" ht="15">
      <c r="C8" s="36"/>
      <c r="G8" s="89"/>
    </row>
    <row r="9" spans="3:7" ht="15">
      <c r="C9" s="36"/>
      <c r="G9" s="89"/>
    </row>
    <row r="10" spans="4:7" ht="30" customHeight="1">
      <c r="D10" s="34" t="s">
        <v>19</v>
      </c>
      <c r="E10" s="320" t="s">
        <v>1907</v>
      </c>
      <c r="F10" s="21"/>
      <c r="G10" s="34"/>
    </row>
    <row r="11" spans="4:7" ht="25.5" hidden="1">
      <c r="D11" s="34" t="s">
        <v>20</v>
      </c>
      <c r="E11" s="307"/>
      <c r="F11" s="21"/>
      <c r="G11" s="34" t="s">
        <v>21</v>
      </c>
    </row>
    <row r="12" spans="4:7" ht="42" customHeight="1">
      <c r="D12" s="34" t="s">
        <v>22</v>
      </c>
      <c r="E12" s="320" t="s">
        <v>1905</v>
      </c>
      <c r="F12" s="21"/>
      <c r="G12" s="34"/>
    </row>
    <row r="13" ht="15">
      <c r="D13" s="139"/>
    </row>
    <row r="16" ht="23.1" customHeight="1"/>
    <row r="22" spans="3:6" ht="15">
      <c r="C22" s="21"/>
      <c r="F22" s="21"/>
    </row>
  </sheetData>
  <sheetProtection password="C39D" sheet="1" objects="1" scenarios="1" formatColumns="0" formatRows="0"/>
  <mergeCells count="1">
    <mergeCell ref="D4:E4"/>
  </mergeCells>
  <dataValidations count="5" xWindow="520" yWindow="377">
    <dataValidation type="list" operator="greaterThan" allowBlank="1" showInputMessage="1" showErrorMessage="1" prompt="Выберите значение из выпадающего списка" error="Выберите значение из выпадающего списка" sqref="E10">
      <formula1>Reference_typereport</formula1>
    </dataValidation>
    <dataValidation type="date" allowBlank="1" showInputMessage="1" showErrorMessage="1" prompt="Введите дату в формате ДД.ММ.ГГГГ" error="Некорректная дата. Введите дату в формате ДД.ММ.ГГГГ. Диапазон возможных значений 01.01.2015-31.12.2100" sqref="E11">
      <formula1>42005</formula1>
      <formula2>73415</formula2>
    </dataValidation>
    <dataValidation type="list" allowBlank="1" showInputMessage="1" showErrorMessage="1" prompt="Выберите значение из выпадающего списка" error="Выберите значение из выпадающего списка" sqref="E12">
      <formula1>Reference_YesNo</formula1>
    </dataValidation>
    <dataValidation type="whole" operator="greaterThanOrEqual" showInputMessage="1" showErrorMessage="1" prompt="Введите порядковый номер отчета._x000a_Обязательно указывать разные номера для всех отчетов в рамках одного мониторинга, иначе отчеты будут отклонены системой при загрузке." errorTitle="Ошибка" error="Допускается ввод только неотрицательных чисел" sqref="E7">
      <formula1>1</formula1>
    </dataValidation>
    <dataValidation type="list" operator="greaterThan" allowBlank="1" showInputMessage="1" showErrorMessage="1" prompt="Выберите значение" error="Выберите значение из выпадающего списка" sqref="E6">
      <formula1>Reference_TypeActivity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/>
  <dimension ref="A1:BO19"/>
  <sheetViews>
    <sheetView workbookViewId="0" topLeftCell="A1">
      <selection activeCell="AB8" sqref="AB8"/>
    </sheetView>
  </sheetViews>
  <sheetFormatPr defaultColWidth="9.10546875" defaultRowHeight="15"/>
  <cols>
    <col min="1" max="1" width="9.10546875" style="184" customWidth="1"/>
    <col min="2" max="2" width="6.4453125" style="184" customWidth="1"/>
    <col min="3" max="3" width="4.88671875" style="184" customWidth="1"/>
    <col min="4" max="4" width="37.4453125" style="184" customWidth="1"/>
    <col min="5" max="5" width="0.44140625" style="182" hidden="1" customWidth="1"/>
    <col min="6" max="6" width="5.88671875" style="184" customWidth="1"/>
    <col min="7" max="7" width="3.4453125" style="204" customWidth="1"/>
    <col min="8" max="8" width="40.88671875" style="205" customWidth="1"/>
    <col min="9" max="9" width="10.88671875" style="206" hidden="1" customWidth="1"/>
    <col min="10" max="10" width="6.4453125" style="184" customWidth="1"/>
    <col min="11" max="11" width="3.5546875" style="184" customWidth="1"/>
    <col min="12" max="12" width="34.88671875" style="225" customWidth="1"/>
    <col min="13" max="13" width="11.88671875" style="184" customWidth="1"/>
    <col min="14" max="14" width="8.88671875" style="177" customWidth="1"/>
    <col min="15" max="36" width="9.10546875" style="182" customWidth="1"/>
    <col min="37" max="43" width="9.10546875" style="208" customWidth="1"/>
    <col min="44" max="44" width="9.10546875" style="184" customWidth="1"/>
    <col min="45" max="16384" width="9.10546875" style="184" customWidth="1"/>
  </cols>
  <sheetData>
    <row r="1" spans="2:43" s="189" customFormat="1" ht="12.75">
      <c r="B1" s="190" t="str">
        <f ca="1">Getcode()</f>
        <v>ELPASS.JKH.OPEN.INFO.QUARTER.WARM</v>
      </c>
      <c r="C1" s="191"/>
      <c r="E1" s="192"/>
      <c r="F1" s="190"/>
      <c r="G1" s="190"/>
      <c r="H1" s="193"/>
      <c r="I1" s="194"/>
      <c r="L1" s="259" t="str">
        <f ca="1">version</f>
        <v>Версия 1.1 от 13.10.2017</v>
      </c>
      <c r="M1" s="259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6"/>
      <c r="AL1" s="196"/>
      <c r="AM1" s="196"/>
      <c r="AN1" s="196"/>
      <c r="AO1" s="196"/>
      <c r="AP1" s="196"/>
      <c r="AQ1" s="196"/>
    </row>
    <row r="2" spans="2:43" s="189" customFormat="1" ht="12.75">
      <c r="B2" s="197"/>
      <c r="C2" s="191"/>
      <c r="D2" s="190"/>
      <c r="E2" s="192"/>
      <c r="F2" s="190"/>
      <c r="G2" s="190"/>
      <c r="H2" s="193"/>
      <c r="I2" s="194"/>
      <c r="L2" s="198"/>
      <c r="N2" s="199"/>
      <c r="O2" s="195"/>
      <c r="P2" s="195"/>
      <c r="Q2" s="195"/>
      <c r="R2" s="195"/>
      <c r="S2" s="195"/>
      <c r="T2" s="195"/>
      <c r="U2" s="195"/>
      <c r="V2" s="195"/>
      <c r="W2" s="199"/>
      <c r="X2" s="199"/>
      <c r="Y2" s="195"/>
      <c r="Z2" s="195"/>
      <c r="AA2" s="199"/>
      <c r="AB2" s="199"/>
      <c r="AC2" s="195"/>
      <c r="AD2" s="195"/>
      <c r="AE2" s="195"/>
      <c r="AF2" s="195"/>
      <c r="AG2" s="195"/>
      <c r="AH2" s="195"/>
      <c r="AI2" s="195"/>
      <c r="AJ2" s="195"/>
      <c r="AK2" s="196"/>
      <c r="AL2" s="196"/>
      <c r="AM2" s="196"/>
      <c r="AN2" s="196"/>
      <c r="AO2" s="196"/>
      <c r="AP2" s="196"/>
      <c r="AQ2" s="196"/>
    </row>
    <row r="3" spans="2:43" s="169" customFormat="1" ht="12.75">
      <c r="B3" s="260" t="s">
        <v>0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00"/>
      <c r="O3" s="200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0"/>
      <c r="AA3" s="200"/>
      <c r="AB3" s="200"/>
      <c r="AC3" s="200"/>
      <c r="AD3" s="201"/>
      <c r="AE3" s="201"/>
      <c r="AF3" s="201"/>
      <c r="AG3" s="201"/>
      <c r="AH3" s="201"/>
      <c r="AI3" s="201"/>
      <c r="AJ3" s="201"/>
      <c r="AK3" s="202"/>
      <c r="AL3" s="202"/>
      <c r="AM3" s="202"/>
      <c r="AN3" s="202"/>
      <c r="AO3" s="202"/>
      <c r="AP3" s="202"/>
      <c r="AQ3" s="202"/>
    </row>
    <row r="4" spans="2:43" s="169" customFormat="1" ht="12.75">
      <c r="B4" s="260" t="s">
        <v>1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00"/>
      <c r="O4" s="200"/>
      <c r="P4" s="203"/>
      <c r="Q4" s="203"/>
      <c r="R4" s="203"/>
      <c r="S4" s="203"/>
      <c r="T4" s="203"/>
      <c r="U4" s="203"/>
      <c r="V4" s="201"/>
      <c r="W4" s="201"/>
      <c r="X4" s="201"/>
      <c r="Y4" s="201"/>
      <c r="Z4" s="200"/>
      <c r="AA4" s="200"/>
      <c r="AB4" s="200"/>
      <c r="AC4" s="200"/>
      <c r="AD4" s="201"/>
      <c r="AE4" s="201"/>
      <c r="AF4" s="201"/>
      <c r="AG4" s="201"/>
      <c r="AH4" s="201"/>
      <c r="AI4" s="201"/>
      <c r="AJ4" s="201"/>
      <c r="AK4" s="202"/>
      <c r="AL4" s="202"/>
      <c r="AM4" s="202"/>
      <c r="AN4" s="202"/>
      <c r="AO4" s="202"/>
      <c r="AP4" s="202"/>
      <c r="AQ4" s="202"/>
    </row>
    <row r="5" spans="10:12" ht="15">
      <c r="J5" s="206"/>
      <c r="K5" s="206"/>
      <c r="L5" s="207"/>
    </row>
    <row r="6" spans="2:13" ht="12.75">
      <c r="B6" s="261" t="s">
        <v>2</v>
      </c>
      <c r="C6" s="261"/>
      <c r="D6" s="261"/>
      <c r="E6" s="261" t="s">
        <v>3</v>
      </c>
      <c r="F6" s="261"/>
      <c r="G6" s="261"/>
      <c r="H6" s="261"/>
      <c r="I6" s="209"/>
      <c r="J6" s="261" t="s">
        <v>4</v>
      </c>
      <c r="K6" s="261"/>
      <c r="L6" s="261"/>
      <c r="M6" s="209"/>
    </row>
    <row r="7" spans="2:14" ht="22.5">
      <c r="B7" s="265" t="s">
        <v>5</v>
      </c>
      <c r="C7" s="265"/>
      <c r="D7" s="210" t="s">
        <v>6</v>
      </c>
      <c r="E7" s="266" t="s">
        <v>5</v>
      </c>
      <c r="F7" s="266"/>
      <c r="G7" s="266"/>
      <c r="H7" s="210" t="s">
        <v>6</v>
      </c>
      <c r="I7" s="266" t="s">
        <v>5</v>
      </c>
      <c r="J7" s="266"/>
      <c r="K7" s="266"/>
      <c r="L7" s="211" t="s">
        <v>6</v>
      </c>
      <c r="M7" s="211" t="s">
        <v>7</v>
      </c>
      <c r="N7" s="177" t="s">
        <v>8</v>
      </c>
    </row>
    <row r="8" spans="2:28" ht="27" customHeight="1">
      <c r="B8" s="267"/>
      <c r="C8" s="268">
        <v>1</v>
      </c>
      <c r="D8" s="312" t="s">
        <v>1980</v>
      </c>
      <c r="E8" s="270" t="s">
        <v>9</v>
      </c>
      <c r="F8" s="271"/>
      <c r="G8" s="272">
        <v>1</v>
      </c>
      <c r="H8" s="314" t="s">
        <v>134</v>
      </c>
      <c r="I8" s="212" t="s">
        <v>10</v>
      </c>
      <c r="J8" s="213"/>
      <c r="K8" s="213">
        <v>1</v>
      </c>
      <c r="L8" s="316" t="s">
        <v>565</v>
      </c>
      <c r="M8" s="214">
        <v>80609101</v>
      </c>
      <c r="O8" s="182" t="s">
        <v>136</v>
      </c>
      <c r="AB8" s="215"/>
    </row>
    <row r="9" spans="1:67" s="168" customFormat="1" ht="27" customHeight="1">
      <c r="A9" s="169"/>
      <c r="B9" s="267"/>
      <c r="C9" s="268"/>
      <c r="D9" s="313"/>
      <c r="E9" s="270"/>
      <c r="F9" s="271"/>
      <c r="G9" s="272"/>
      <c r="H9" s="315"/>
      <c r="I9" s="173" t="s">
        <v>10</v>
      </c>
      <c r="J9" s="308" t="s">
        <v>1979</v>
      </c>
      <c r="K9" s="231" t="s">
        <v>1945</v>
      </c>
      <c r="L9" s="317" t="s">
        <v>559</v>
      </c>
      <c r="M9" s="176" t="s">
        <v>560</v>
      </c>
      <c r="N9" s="223"/>
      <c r="O9" s="223" t="s">
        <v>136</v>
      </c>
      <c r="P9" s="178"/>
      <c r="Q9" s="178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</row>
    <row r="10" spans="1:67" s="168" customFormat="1" ht="27" customHeight="1">
      <c r="A10" s="169"/>
      <c r="B10" s="267"/>
      <c r="C10" s="268"/>
      <c r="D10" s="313"/>
      <c r="E10" s="270"/>
      <c r="F10" s="271"/>
      <c r="G10" s="272"/>
      <c r="H10" s="315"/>
      <c r="I10" s="173" t="s">
        <v>10</v>
      </c>
      <c r="J10" s="308" t="s">
        <v>1979</v>
      </c>
      <c r="K10" s="231" t="s">
        <v>1946</v>
      </c>
      <c r="L10" s="317" t="s">
        <v>579</v>
      </c>
      <c r="M10" s="176" t="s">
        <v>580</v>
      </c>
      <c r="N10" s="223"/>
      <c r="O10" s="223" t="s">
        <v>136</v>
      </c>
      <c r="P10" s="178"/>
      <c r="Q10" s="178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</row>
    <row r="11" spans="1:67" s="168" customFormat="1" ht="27" customHeight="1">
      <c r="A11" s="169"/>
      <c r="B11" s="267"/>
      <c r="C11" s="268"/>
      <c r="D11" s="313"/>
      <c r="E11" s="270"/>
      <c r="F11" s="271"/>
      <c r="G11" s="272"/>
      <c r="H11" s="315"/>
      <c r="I11" s="173" t="s">
        <v>10</v>
      </c>
      <c r="J11" s="308" t="s">
        <v>1979</v>
      </c>
      <c r="K11" s="231" t="s">
        <v>1947</v>
      </c>
      <c r="L11" s="317" t="s">
        <v>588</v>
      </c>
      <c r="M11" s="176" t="s">
        <v>589</v>
      </c>
      <c r="N11" s="223"/>
      <c r="O11" s="223" t="s">
        <v>136</v>
      </c>
      <c r="P11" s="178"/>
      <c r="Q11" s="178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</row>
    <row r="12" spans="2:35" ht="15" hidden="1">
      <c r="B12" s="267"/>
      <c r="C12" s="267"/>
      <c r="D12" s="313"/>
      <c r="E12" s="270"/>
      <c r="F12" s="271"/>
      <c r="G12" s="273"/>
      <c r="H12" s="315"/>
      <c r="I12" s="262"/>
      <c r="J12" s="263"/>
      <c r="K12" s="216"/>
      <c r="L12" s="263" t="s">
        <v>11</v>
      </c>
      <c r="M12" s="264"/>
      <c r="AI12" s="182" t="s">
        <v>12</v>
      </c>
    </row>
    <row r="13" spans="2:31" ht="15" hidden="1">
      <c r="B13" s="267"/>
      <c r="C13" s="267"/>
      <c r="D13" s="313"/>
      <c r="E13" s="217"/>
      <c r="F13" s="218"/>
      <c r="G13" s="218"/>
      <c r="H13" s="216" t="s">
        <v>13</v>
      </c>
      <c r="I13" s="218"/>
      <c r="J13" s="218"/>
      <c r="K13" s="218"/>
      <c r="L13" s="219"/>
      <c r="M13" s="220"/>
      <c r="AE13" s="182" t="s">
        <v>14</v>
      </c>
    </row>
    <row r="14" spans="2:27" ht="15" hidden="1">
      <c r="B14" s="221"/>
      <c r="C14" s="218"/>
      <c r="D14" s="263" t="s">
        <v>15</v>
      </c>
      <c r="E14" s="263"/>
      <c r="F14" s="218"/>
      <c r="G14" s="218"/>
      <c r="H14" s="222"/>
      <c r="I14" s="218"/>
      <c r="J14" s="218"/>
      <c r="K14" s="218"/>
      <c r="L14" s="219"/>
      <c r="M14" s="220"/>
      <c r="N14" s="223"/>
      <c r="AA14" s="182" t="s">
        <v>16</v>
      </c>
    </row>
    <row r="15" spans="2:8" ht="15">
      <c r="B15" s="206"/>
      <c r="C15" s="206"/>
      <c r="D15" s="206"/>
      <c r="F15" s="206"/>
      <c r="H15" s="224"/>
    </row>
    <row r="17" spans="1:43" s="189" customFormat="1" ht="12.75">
      <c r="A17" s="197"/>
      <c r="B17" s="191"/>
      <c r="C17" s="226"/>
      <c r="E17" s="195"/>
      <c r="H17" s="227"/>
      <c r="L17" s="198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6"/>
      <c r="AL17" s="196"/>
      <c r="AM17" s="196"/>
      <c r="AN17" s="196"/>
      <c r="AO17" s="196"/>
      <c r="AP17" s="196"/>
      <c r="AQ17" s="196"/>
    </row>
    <row r="19" spans="2:4" ht="15">
      <c r="B19" s="228"/>
      <c r="C19" s="228"/>
      <c r="D19" s="228"/>
    </row>
  </sheetData>
  <sheetProtection password="C39D" sheet="1" objects="1" scenarios="1" formatColumns="0" formatRows="0"/>
  <mergeCells count="19">
    <mergeCell ref="I12:J12"/>
    <mergeCell ref="L12:M12"/>
    <mergeCell ref="D14:E14"/>
    <mergeCell ref="B7:C7"/>
    <mergeCell ref="E7:G7"/>
    <mergeCell ref="I7:K7"/>
    <mergeCell ref="B8:B13"/>
    <mergeCell ref="C8:C13"/>
    <mergeCell ref="D8:D13"/>
    <mergeCell ref="E8:E12"/>
    <mergeCell ref="F8:F12"/>
    <mergeCell ref="G8:G12"/>
    <mergeCell ref="H8:H12"/>
    <mergeCell ref="L1:M1"/>
    <mergeCell ref="B3:M3"/>
    <mergeCell ref="B4:M4"/>
    <mergeCell ref="B6:D6"/>
    <mergeCell ref="E6:H6"/>
    <mergeCell ref="J6:L6"/>
  </mergeCells>
  <dataValidations count="9">
    <dataValidation type="list" allowBlank="1" showInputMessage="1" showErrorMessage="1" sqref="U12">
      <formula1>$R$13:$R$16</formula1>
    </dataValidation>
    <dataValidation operator="equal" showInputMessage="1" showErrorMessage="1" error="Для данного муниципального района или городского округа отсутствуют поселения и межселенной территории или Вы ввели некорректное наименование муниципального района или городского округа" sqref="L7:M7"/>
    <dataValidation type="list" allowBlank="1" showInputMessage="1" showErrorMessage="1" prompt="Выберите значение из списка" error="Выберите значение из выпадающего списка" sqref="H8 H12">
      <formula1>MO_LIST</formula1>
    </dataValidation>
    <dataValidation showInputMessage="1" showErrorMessage="1" prompt="Выберите значение из списка" error="Выберите наименование поселения или межселенной территории из списка" sqref="I12:J12"/>
    <dataValidation type="list" allowBlank="1" showInputMessage="1" showErrorMessage="1" sqref="F36 AK6">
      <formula1>"Шаранский муниципальный район (80658410; 80658420),Балтачевский муниципальный район (80608431)"</formula1>
    </dataValidation>
    <dataValidation allowBlank="1" showInputMessage="1" showErrorMessage="1" prompt="Введите название территории или выберите муниципальный район и муниципальное образование для автоматического формирования имени территории" sqref="D8 D12:D13"/>
    <dataValidation type="textLength" operator="equal" showInputMessage="1" showErrorMessage="1" error="Для данного муниципального района или городского округа отсутствуют поселения и межселенной территории или Вы ввели некорректное наименование муниципального района или городского округа" sqref="M8 J8">
      <formula1>0</formula1>
    </dataValidation>
    <dataValidation type="list" showInputMessage="1" showErrorMessage="1" prompt="Выберите значение из списка" error="Выберите наименование поселения или межселенной территории из списка" sqref="L8:L10">
      <formula1>MO_LIST_10</formula1>
    </dataValidation>
    <dataValidation type="list" showInputMessage="1" showErrorMessage="1" prompt="Выберите значение из списка" error="Выберите наименование поселения или межселенной территории из списка" sqref="L11">
      <formula1>MO_LIST_10</formula1>
    </dataValidation>
  </dataValidations>
  <hyperlinks>
    <hyperlink ref="L12:M12" location="Территории!C3" tooltip="Добавить запись" display="Добавить МО"/>
    <hyperlink ref="H13" location="Территории!A1" tooltip="Добавить запись" display="Добавить ГО / МР"/>
    <hyperlink ref="D14:E14" location="Территории!C3" tooltip="Добавить запись" display="Добавить территорию"/>
    <hyperlink ref="J9" location="'Территории'!$J$9" tooltip="Удалить МО" display="ы"/>
    <hyperlink ref="J10" location="'Территории'!$J$10" tooltip="Удалить МО" display="ы"/>
    <hyperlink ref="J11" location="'Территории'!$J$11" tooltip="Удалить МО" display="ы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1:T64"/>
  <sheetViews>
    <sheetView showGridLines="0" workbookViewId="0" topLeftCell="F29">
      <selection activeCell="L29" sqref="L29"/>
    </sheetView>
  </sheetViews>
  <sheetFormatPr defaultColWidth="9.10546875" defaultRowHeight="15"/>
  <cols>
    <col min="1" max="1" width="9.10546875" style="90" hidden="1" customWidth="1"/>
    <col min="2" max="2" width="7.88671875" style="90" customWidth="1"/>
    <col min="3" max="3" width="4.10546875" style="90" customWidth="1"/>
    <col min="4" max="4" width="27.3359375" style="90" customWidth="1"/>
    <col min="5" max="5" width="7.88671875" style="90" customWidth="1"/>
    <col min="6" max="6" width="4.10546875" style="90" customWidth="1"/>
    <col min="7" max="7" width="39.4453125" style="90" customWidth="1"/>
    <col min="8" max="8" width="10.10546875" style="90" customWidth="1"/>
    <col min="9" max="9" width="6.5546875" style="90" customWidth="1"/>
    <col min="10" max="10" width="32.5546875" style="90" customWidth="1"/>
    <col min="11" max="11" width="11.10546875" style="90" customWidth="1"/>
    <col min="12" max="12" width="17.6640625" style="90" customWidth="1"/>
    <col min="13" max="13" width="37.4453125" style="90" customWidth="1"/>
    <col min="14" max="18" width="9.10546875" style="90" customWidth="1"/>
    <col min="19" max="16384" width="9.10546875" style="90" customWidth="1"/>
  </cols>
  <sheetData>
    <row r="1" spans="3:14" ht="15">
      <c r="C1" s="79" t="str">
        <f ca="1">Getcode()</f>
        <v>ELPASS.JKH.OPEN.INFO.QUARTER.WARM</v>
      </c>
      <c r="F1" s="79"/>
      <c r="M1" s="19" t="str">
        <f ca="1">version</f>
        <v>Версия 1.1 от 13.10.2017</v>
      </c>
      <c r="N1" s="19"/>
    </row>
    <row r="3" spans="3:17" ht="45.75" customHeight="1">
      <c r="C3" s="275" t="str">
        <f ca="1">GetTemplateName()</f>
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91"/>
      <c r="O3" s="91"/>
      <c r="P3" s="91"/>
      <c r="Q3" s="91"/>
    </row>
    <row r="4" spans="3:17" ht="15">
      <c r="C4" s="275" t="s">
        <v>1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91"/>
      <c r="O4" s="91"/>
      <c r="P4" s="91"/>
      <c r="Q4" s="91"/>
    </row>
    <row r="5" spans="3:17" ht="15">
      <c r="C5" s="275" t="s">
        <v>26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91"/>
      <c r="O5" s="91"/>
      <c r="P5" s="91"/>
      <c r="Q5" s="91"/>
    </row>
    <row r="7" spans="3:13" ht="66.75" customHeight="1">
      <c r="C7" s="94" t="s">
        <v>5</v>
      </c>
      <c r="D7" s="151" t="s">
        <v>2</v>
      </c>
      <c r="E7" s="277" t="s">
        <v>5</v>
      </c>
      <c r="F7" s="277"/>
      <c r="G7" s="100" t="s">
        <v>1941</v>
      </c>
      <c r="H7" s="277" t="s">
        <v>1942</v>
      </c>
      <c r="I7" s="277"/>
      <c r="J7" s="277"/>
      <c r="K7" s="94" t="s">
        <v>1943</v>
      </c>
      <c r="L7" s="94" t="s">
        <v>1944</v>
      </c>
      <c r="M7" s="94" t="s">
        <v>1897</v>
      </c>
    </row>
    <row r="8" spans="3:13" ht="15">
      <c r="C8" s="95" t="s">
        <v>1931</v>
      </c>
      <c r="D8" s="95" t="s">
        <v>1945</v>
      </c>
      <c r="E8" s="279" t="s">
        <v>1946</v>
      </c>
      <c r="F8" s="279"/>
      <c r="G8" s="95" t="s">
        <v>1947</v>
      </c>
      <c r="H8" s="278" t="s">
        <v>1948</v>
      </c>
      <c r="I8" s="278"/>
      <c r="J8" s="278"/>
      <c r="K8" s="95" t="s">
        <v>1949</v>
      </c>
      <c r="L8" s="96">
        <v>7</v>
      </c>
      <c r="M8" s="96">
        <v>8</v>
      </c>
    </row>
    <row r="9" spans="2:13" ht="20.1" customHeight="1">
      <c r="B9" s="293"/>
      <c r="C9" s="286" t="s">
        <v>1931</v>
      </c>
      <c r="D9" s="290" t="s">
        <v>1980</v>
      </c>
      <c r="E9" s="280"/>
      <c r="F9" s="286" t="s">
        <v>1931</v>
      </c>
      <c r="G9" s="288" t="s">
        <v>1981</v>
      </c>
      <c r="H9" s="283" t="s">
        <v>1932</v>
      </c>
      <c r="I9" s="284"/>
      <c r="J9" s="284"/>
      <c r="K9" s="158" t="s">
        <v>1929</v>
      </c>
      <c r="L9" s="159">
        <v>0</v>
      </c>
      <c r="M9" s="160"/>
    </row>
    <row r="10" spans="2:13" ht="20.1" customHeight="1">
      <c r="B10" s="293"/>
      <c r="C10" s="286"/>
      <c r="D10" s="291"/>
      <c r="E10" s="281"/>
      <c r="F10" s="287"/>
      <c r="G10" s="289"/>
      <c r="H10" s="283" t="s">
        <v>1933</v>
      </c>
      <c r="I10" s="284"/>
      <c r="J10" s="284"/>
      <c r="K10" s="158" t="s">
        <v>1929</v>
      </c>
      <c r="L10" s="159">
        <v>0</v>
      </c>
      <c r="M10" s="160"/>
    </row>
    <row r="11" spans="2:13" ht="27" customHeight="1">
      <c r="B11" s="293"/>
      <c r="C11" s="286"/>
      <c r="D11" s="291"/>
      <c r="E11" s="281"/>
      <c r="F11" s="287"/>
      <c r="G11" s="289"/>
      <c r="H11" s="285" t="s">
        <v>1934</v>
      </c>
      <c r="I11" s="285"/>
      <c r="J11" s="285"/>
      <c r="K11" s="158" t="s">
        <v>1929</v>
      </c>
      <c r="L11" s="161">
        <f>SUM(L12:L13)</f>
        <v>0</v>
      </c>
      <c r="M11" s="160"/>
    </row>
    <row r="12" spans="2:13" ht="45.75" customHeight="1">
      <c r="B12" s="293"/>
      <c r="C12" s="286"/>
      <c r="D12" s="291"/>
      <c r="E12" s="281"/>
      <c r="F12" s="287"/>
      <c r="G12" s="289"/>
      <c r="H12" s="158"/>
      <c r="I12" s="158">
        <v>1</v>
      </c>
      <c r="J12" s="162" t="s">
        <v>1993</v>
      </c>
      <c r="K12" s="158" t="s">
        <v>1929</v>
      </c>
      <c r="L12" s="159">
        <v>0</v>
      </c>
      <c r="M12" s="163"/>
    </row>
    <row r="13" spans="2:20" ht="20.1" customHeight="1">
      <c r="B13" s="293"/>
      <c r="C13" s="286"/>
      <c r="D13" s="291"/>
      <c r="E13" s="281"/>
      <c r="F13" s="287"/>
      <c r="G13" s="289"/>
      <c r="H13" s="153"/>
      <c r="I13" s="153"/>
      <c r="J13" s="154" t="s">
        <v>1935</v>
      </c>
      <c r="K13" s="153"/>
      <c r="L13" s="153"/>
      <c r="M13" s="155"/>
      <c r="Q13" s="97"/>
      <c r="T13" s="97" t="s">
        <v>1928</v>
      </c>
    </row>
    <row r="14" spans="2:13" ht="28.5" customHeight="1">
      <c r="B14" s="293"/>
      <c r="C14" s="286"/>
      <c r="D14" s="291"/>
      <c r="E14" s="282"/>
      <c r="F14" s="287"/>
      <c r="G14" s="289"/>
      <c r="H14" s="283" t="s">
        <v>1936</v>
      </c>
      <c r="I14" s="284"/>
      <c r="J14" s="284"/>
      <c r="K14" s="164" t="s">
        <v>1911</v>
      </c>
      <c r="L14" s="229">
        <v>4.89</v>
      </c>
      <c r="M14" s="160"/>
    </row>
    <row r="15" spans="2:13" ht="20.1" customHeight="1">
      <c r="B15" s="293"/>
      <c r="C15" s="286"/>
      <c r="D15" s="291"/>
      <c r="E15" s="321" t="s">
        <v>1979</v>
      </c>
      <c r="F15" s="286" t="s">
        <v>1945</v>
      </c>
      <c r="G15" s="288" t="s">
        <v>1982</v>
      </c>
      <c r="H15" s="283" t="s">
        <v>1932</v>
      </c>
      <c r="I15" s="284"/>
      <c r="J15" s="284"/>
      <c r="K15" s="158" t="s">
        <v>1929</v>
      </c>
      <c r="L15" s="159">
        <v>0</v>
      </c>
      <c r="M15" s="160"/>
    </row>
    <row r="16" spans="2:13" ht="20.1" customHeight="1">
      <c r="B16" s="293"/>
      <c r="C16" s="286"/>
      <c r="D16" s="291"/>
      <c r="E16" s="321"/>
      <c r="F16" s="287"/>
      <c r="G16" s="289"/>
      <c r="H16" s="283" t="s">
        <v>1933</v>
      </c>
      <c r="I16" s="284"/>
      <c r="J16" s="284"/>
      <c r="K16" s="158" t="s">
        <v>1929</v>
      </c>
      <c r="L16" s="159">
        <v>0</v>
      </c>
      <c r="M16" s="160"/>
    </row>
    <row r="17" spans="2:13" ht="27" customHeight="1">
      <c r="B17" s="293"/>
      <c r="C17" s="286"/>
      <c r="D17" s="291"/>
      <c r="E17" s="321"/>
      <c r="F17" s="287"/>
      <c r="G17" s="289"/>
      <c r="H17" s="285" t="s">
        <v>1934</v>
      </c>
      <c r="I17" s="285"/>
      <c r="J17" s="285"/>
      <c r="K17" s="158" t="s">
        <v>1929</v>
      </c>
      <c r="L17" s="161">
        <f>SUM(L18:L19)</f>
        <v>0</v>
      </c>
      <c r="M17" s="160"/>
    </row>
    <row r="18" spans="2:13" ht="45.75" customHeight="1">
      <c r="B18" s="293"/>
      <c r="C18" s="286"/>
      <c r="D18" s="291"/>
      <c r="E18" s="321"/>
      <c r="F18" s="287"/>
      <c r="G18" s="289"/>
      <c r="H18" s="158"/>
      <c r="I18" s="158">
        <v>1</v>
      </c>
      <c r="J18" s="162" t="s">
        <v>1993</v>
      </c>
      <c r="K18" s="158" t="s">
        <v>1929</v>
      </c>
      <c r="L18" s="159">
        <v>0</v>
      </c>
      <c r="M18" s="163"/>
    </row>
    <row r="19" spans="2:20" ht="20.1" customHeight="1">
      <c r="B19" s="293"/>
      <c r="C19" s="286"/>
      <c r="D19" s="291"/>
      <c r="E19" s="321"/>
      <c r="F19" s="287"/>
      <c r="G19" s="289"/>
      <c r="H19" s="153"/>
      <c r="I19" s="153"/>
      <c r="J19" s="165" t="s">
        <v>1935</v>
      </c>
      <c r="K19" s="153"/>
      <c r="L19" s="153"/>
      <c r="M19" s="155"/>
      <c r="Q19" s="97"/>
      <c r="T19" s="97" t="s">
        <v>1928</v>
      </c>
    </row>
    <row r="20" spans="2:13" ht="28.5" customHeight="1">
      <c r="B20" s="293"/>
      <c r="C20" s="286"/>
      <c r="D20" s="291"/>
      <c r="E20" s="321"/>
      <c r="F20" s="287"/>
      <c r="G20" s="289"/>
      <c r="H20" s="283" t="s">
        <v>1936</v>
      </c>
      <c r="I20" s="284"/>
      <c r="J20" s="284"/>
      <c r="K20" s="230" t="s">
        <v>1911</v>
      </c>
      <c r="L20" s="229">
        <v>40.3</v>
      </c>
      <c r="M20" s="160"/>
    </row>
    <row r="21" spans="2:13" ht="20.1" customHeight="1">
      <c r="B21" s="293"/>
      <c r="C21" s="286"/>
      <c r="D21" s="291"/>
      <c r="E21" s="321" t="s">
        <v>1979</v>
      </c>
      <c r="F21" s="286" t="s">
        <v>1946</v>
      </c>
      <c r="G21" s="288" t="s">
        <v>1983</v>
      </c>
      <c r="H21" s="283" t="s">
        <v>1932</v>
      </c>
      <c r="I21" s="284"/>
      <c r="J21" s="284"/>
      <c r="K21" s="158" t="s">
        <v>1929</v>
      </c>
      <c r="L21" s="159">
        <v>0</v>
      </c>
      <c r="M21" s="160"/>
    </row>
    <row r="22" spans="2:13" ht="20.1" customHeight="1">
      <c r="B22" s="293"/>
      <c r="C22" s="286"/>
      <c r="D22" s="291"/>
      <c r="E22" s="321"/>
      <c r="F22" s="287"/>
      <c r="G22" s="289"/>
      <c r="H22" s="283" t="s">
        <v>1933</v>
      </c>
      <c r="I22" s="284"/>
      <c r="J22" s="284"/>
      <c r="K22" s="158" t="s">
        <v>1929</v>
      </c>
      <c r="L22" s="159">
        <v>0</v>
      </c>
      <c r="M22" s="160"/>
    </row>
    <row r="23" spans="2:13" ht="27" customHeight="1">
      <c r="B23" s="293"/>
      <c r="C23" s="286"/>
      <c r="D23" s="291"/>
      <c r="E23" s="321"/>
      <c r="F23" s="287"/>
      <c r="G23" s="289"/>
      <c r="H23" s="285" t="s">
        <v>1934</v>
      </c>
      <c r="I23" s="285"/>
      <c r="J23" s="285"/>
      <c r="K23" s="158" t="s">
        <v>1929</v>
      </c>
      <c r="L23" s="161">
        <f>SUM(L24:L25)</f>
        <v>0</v>
      </c>
      <c r="M23" s="160"/>
    </row>
    <row r="24" spans="2:13" ht="45.75" customHeight="1">
      <c r="B24" s="293"/>
      <c r="C24" s="286"/>
      <c r="D24" s="291"/>
      <c r="E24" s="321"/>
      <c r="F24" s="287"/>
      <c r="G24" s="289"/>
      <c r="H24" s="158"/>
      <c r="I24" s="158">
        <v>1</v>
      </c>
      <c r="J24" s="162" t="s">
        <v>1993</v>
      </c>
      <c r="K24" s="158" t="s">
        <v>1929</v>
      </c>
      <c r="L24" s="159">
        <v>0</v>
      </c>
      <c r="M24" s="163"/>
    </row>
    <row r="25" spans="2:20" ht="20.1" customHeight="1">
      <c r="B25" s="293"/>
      <c r="C25" s="286"/>
      <c r="D25" s="291"/>
      <c r="E25" s="321"/>
      <c r="F25" s="287"/>
      <c r="G25" s="289"/>
      <c r="H25" s="153"/>
      <c r="I25" s="153"/>
      <c r="J25" s="165" t="s">
        <v>1935</v>
      </c>
      <c r="K25" s="153"/>
      <c r="L25" s="153"/>
      <c r="M25" s="155"/>
      <c r="Q25" s="97"/>
      <c r="T25" s="97" t="s">
        <v>1928</v>
      </c>
    </row>
    <row r="26" spans="2:13" ht="28.5" customHeight="1">
      <c r="B26" s="293"/>
      <c r="C26" s="286"/>
      <c r="D26" s="291"/>
      <c r="E26" s="321"/>
      <c r="F26" s="287"/>
      <c r="G26" s="289"/>
      <c r="H26" s="283" t="s">
        <v>1936</v>
      </c>
      <c r="I26" s="284"/>
      <c r="J26" s="284"/>
      <c r="K26" s="230" t="s">
        <v>1911</v>
      </c>
      <c r="L26" s="229">
        <v>0.91</v>
      </c>
      <c r="M26" s="160"/>
    </row>
    <row r="27" spans="2:13" ht="20.1" customHeight="1">
      <c r="B27" s="293"/>
      <c r="C27" s="286"/>
      <c r="D27" s="291"/>
      <c r="E27" s="321" t="s">
        <v>1979</v>
      </c>
      <c r="F27" s="286" t="s">
        <v>1947</v>
      </c>
      <c r="G27" s="288" t="s">
        <v>1984</v>
      </c>
      <c r="H27" s="283" t="s">
        <v>1932</v>
      </c>
      <c r="I27" s="284"/>
      <c r="J27" s="284"/>
      <c r="K27" s="158" t="s">
        <v>1929</v>
      </c>
      <c r="L27" s="159">
        <v>0</v>
      </c>
      <c r="M27" s="160"/>
    </row>
    <row r="28" spans="2:13" ht="20.1" customHeight="1">
      <c r="B28" s="293"/>
      <c r="C28" s="286"/>
      <c r="D28" s="291"/>
      <c r="E28" s="321"/>
      <c r="F28" s="287"/>
      <c r="G28" s="289"/>
      <c r="H28" s="283" t="s">
        <v>1933</v>
      </c>
      <c r="I28" s="284"/>
      <c r="J28" s="284"/>
      <c r="K28" s="158" t="s">
        <v>1929</v>
      </c>
      <c r="L28" s="159">
        <v>0</v>
      </c>
      <c r="M28" s="160"/>
    </row>
    <row r="29" spans="2:13" ht="27" customHeight="1">
      <c r="B29" s="293"/>
      <c r="C29" s="286"/>
      <c r="D29" s="291"/>
      <c r="E29" s="321"/>
      <c r="F29" s="287"/>
      <c r="G29" s="289"/>
      <c r="H29" s="285" t="s">
        <v>1934</v>
      </c>
      <c r="I29" s="285"/>
      <c r="J29" s="285"/>
      <c r="K29" s="158" t="s">
        <v>1929</v>
      </c>
      <c r="L29" s="161">
        <f>SUM(L30:L31)</f>
        <v>0</v>
      </c>
      <c r="M29" s="160"/>
    </row>
    <row r="30" spans="2:13" ht="45.75" customHeight="1">
      <c r="B30" s="293"/>
      <c r="C30" s="286"/>
      <c r="D30" s="291"/>
      <c r="E30" s="321"/>
      <c r="F30" s="287"/>
      <c r="G30" s="289"/>
      <c r="H30" s="158"/>
      <c r="I30" s="158">
        <v>1</v>
      </c>
      <c r="J30" s="162" t="s">
        <v>1993</v>
      </c>
      <c r="K30" s="158" t="s">
        <v>1929</v>
      </c>
      <c r="L30" s="159">
        <v>0</v>
      </c>
      <c r="M30" s="163"/>
    </row>
    <row r="31" spans="2:20" ht="20.1" customHeight="1">
      <c r="B31" s="293"/>
      <c r="C31" s="286"/>
      <c r="D31" s="291"/>
      <c r="E31" s="321"/>
      <c r="F31" s="287"/>
      <c r="G31" s="289"/>
      <c r="H31" s="153"/>
      <c r="I31" s="153"/>
      <c r="J31" s="165" t="s">
        <v>1935</v>
      </c>
      <c r="K31" s="153"/>
      <c r="L31" s="153"/>
      <c r="M31" s="155"/>
      <c r="Q31" s="97"/>
      <c r="T31" s="97" t="s">
        <v>1928</v>
      </c>
    </row>
    <row r="32" spans="2:13" ht="28.5" customHeight="1">
      <c r="B32" s="293"/>
      <c r="C32" s="286"/>
      <c r="D32" s="291"/>
      <c r="E32" s="321"/>
      <c r="F32" s="287"/>
      <c r="G32" s="289"/>
      <c r="H32" s="283" t="s">
        <v>1936</v>
      </c>
      <c r="I32" s="284"/>
      <c r="J32" s="284"/>
      <c r="K32" s="230" t="s">
        <v>1911</v>
      </c>
      <c r="L32" s="229">
        <v>38.35</v>
      </c>
      <c r="M32" s="160"/>
    </row>
    <row r="33" spans="2:13" ht="20.1" customHeight="1">
      <c r="B33" s="293"/>
      <c r="C33" s="286"/>
      <c r="D33" s="291"/>
      <c r="E33" s="321" t="s">
        <v>1979</v>
      </c>
      <c r="F33" s="286" t="s">
        <v>1948</v>
      </c>
      <c r="G33" s="288" t="s">
        <v>1985</v>
      </c>
      <c r="H33" s="283" t="s">
        <v>1932</v>
      </c>
      <c r="I33" s="284"/>
      <c r="J33" s="284"/>
      <c r="K33" s="158" t="s">
        <v>1929</v>
      </c>
      <c r="L33" s="159">
        <v>0</v>
      </c>
      <c r="M33" s="160"/>
    </row>
    <row r="34" spans="2:13" ht="20.1" customHeight="1">
      <c r="B34" s="293"/>
      <c r="C34" s="286"/>
      <c r="D34" s="291"/>
      <c r="E34" s="321"/>
      <c r="F34" s="287"/>
      <c r="G34" s="289"/>
      <c r="H34" s="283" t="s">
        <v>1933</v>
      </c>
      <c r="I34" s="284"/>
      <c r="J34" s="284"/>
      <c r="K34" s="158" t="s">
        <v>1929</v>
      </c>
      <c r="L34" s="159">
        <v>0</v>
      </c>
      <c r="M34" s="160"/>
    </row>
    <row r="35" spans="2:13" ht="27" customHeight="1">
      <c r="B35" s="293"/>
      <c r="C35" s="286"/>
      <c r="D35" s="291"/>
      <c r="E35" s="321"/>
      <c r="F35" s="287"/>
      <c r="G35" s="289"/>
      <c r="H35" s="285" t="s">
        <v>1934</v>
      </c>
      <c r="I35" s="285"/>
      <c r="J35" s="285"/>
      <c r="K35" s="158" t="s">
        <v>1929</v>
      </c>
      <c r="L35" s="161">
        <f>SUM(L36:L37)</f>
        <v>0</v>
      </c>
      <c r="M35" s="160"/>
    </row>
    <row r="36" spans="2:13" ht="45.75" customHeight="1">
      <c r="B36" s="293"/>
      <c r="C36" s="286"/>
      <c r="D36" s="291"/>
      <c r="E36" s="321"/>
      <c r="F36" s="287"/>
      <c r="G36" s="289"/>
      <c r="H36" s="158"/>
      <c r="I36" s="158">
        <v>1</v>
      </c>
      <c r="J36" s="162" t="s">
        <v>1993</v>
      </c>
      <c r="K36" s="158" t="s">
        <v>1929</v>
      </c>
      <c r="L36" s="159">
        <v>0</v>
      </c>
      <c r="M36" s="163"/>
    </row>
    <row r="37" spans="2:20" ht="20.1" customHeight="1">
      <c r="B37" s="293"/>
      <c r="C37" s="286"/>
      <c r="D37" s="291"/>
      <c r="E37" s="321"/>
      <c r="F37" s="287"/>
      <c r="G37" s="289"/>
      <c r="H37" s="153"/>
      <c r="I37" s="153"/>
      <c r="J37" s="165" t="s">
        <v>1935</v>
      </c>
      <c r="K37" s="153"/>
      <c r="L37" s="153"/>
      <c r="M37" s="155"/>
      <c r="Q37" s="97"/>
      <c r="T37" s="97" t="s">
        <v>1928</v>
      </c>
    </row>
    <row r="38" spans="2:13" ht="28.5" customHeight="1">
      <c r="B38" s="293"/>
      <c r="C38" s="286"/>
      <c r="D38" s="291"/>
      <c r="E38" s="321"/>
      <c r="F38" s="287"/>
      <c r="G38" s="289"/>
      <c r="H38" s="283" t="s">
        <v>1936</v>
      </c>
      <c r="I38" s="284"/>
      <c r="J38" s="284"/>
      <c r="K38" s="230" t="s">
        <v>1911</v>
      </c>
      <c r="L38" s="229">
        <v>0.35</v>
      </c>
      <c r="M38" s="160"/>
    </row>
    <row r="39" spans="2:13" ht="20.1" customHeight="1">
      <c r="B39" s="293"/>
      <c r="C39" s="286"/>
      <c r="D39" s="291"/>
      <c r="E39" s="321" t="s">
        <v>1979</v>
      </c>
      <c r="F39" s="286" t="s">
        <v>1949</v>
      </c>
      <c r="G39" s="288" t="s">
        <v>1986</v>
      </c>
      <c r="H39" s="283" t="s">
        <v>1932</v>
      </c>
      <c r="I39" s="284"/>
      <c r="J39" s="284"/>
      <c r="K39" s="158" t="s">
        <v>1929</v>
      </c>
      <c r="L39" s="159">
        <v>0</v>
      </c>
      <c r="M39" s="160"/>
    </row>
    <row r="40" spans="2:13" ht="20.1" customHeight="1">
      <c r="B40" s="293"/>
      <c r="C40" s="286"/>
      <c r="D40" s="291"/>
      <c r="E40" s="321"/>
      <c r="F40" s="287"/>
      <c r="G40" s="289"/>
      <c r="H40" s="283" t="s">
        <v>1933</v>
      </c>
      <c r="I40" s="284"/>
      <c r="J40" s="284"/>
      <c r="K40" s="158" t="s">
        <v>1929</v>
      </c>
      <c r="L40" s="159">
        <v>0</v>
      </c>
      <c r="M40" s="160"/>
    </row>
    <row r="41" spans="2:13" ht="27" customHeight="1">
      <c r="B41" s="293"/>
      <c r="C41" s="286"/>
      <c r="D41" s="291"/>
      <c r="E41" s="321"/>
      <c r="F41" s="287"/>
      <c r="G41" s="289"/>
      <c r="H41" s="285" t="s">
        <v>1934</v>
      </c>
      <c r="I41" s="285"/>
      <c r="J41" s="285"/>
      <c r="K41" s="158" t="s">
        <v>1929</v>
      </c>
      <c r="L41" s="161">
        <f>SUM(L42:L43)</f>
        <v>0</v>
      </c>
      <c r="M41" s="160"/>
    </row>
    <row r="42" spans="2:13" ht="45.75" customHeight="1">
      <c r="B42" s="293"/>
      <c r="C42" s="286"/>
      <c r="D42" s="291"/>
      <c r="E42" s="321"/>
      <c r="F42" s="287"/>
      <c r="G42" s="289"/>
      <c r="H42" s="158"/>
      <c r="I42" s="158">
        <v>1</v>
      </c>
      <c r="J42" s="162" t="s">
        <v>1993</v>
      </c>
      <c r="K42" s="158" t="s">
        <v>1929</v>
      </c>
      <c r="L42" s="159">
        <v>0</v>
      </c>
      <c r="M42" s="163"/>
    </row>
    <row r="43" spans="2:20" ht="20.1" customHeight="1">
      <c r="B43" s="293"/>
      <c r="C43" s="286"/>
      <c r="D43" s="291"/>
      <c r="E43" s="321"/>
      <c r="F43" s="287"/>
      <c r="G43" s="289"/>
      <c r="H43" s="153"/>
      <c r="I43" s="153"/>
      <c r="J43" s="165" t="s">
        <v>1935</v>
      </c>
      <c r="K43" s="153"/>
      <c r="L43" s="153"/>
      <c r="M43" s="155"/>
      <c r="Q43" s="97"/>
      <c r="T43" s="97" t="s">
        <v>1928</v>
      </c>
    </row>
    <row r="44" spans="2:13" ht="28.5" customHeight="1">
      <c r="B44" s="293"/>
      <c r="C44" s="286"/>
      <c r="D44" s="291"/>
      <c r="E44" s="321"/>
      <c r="F44" s="287"/>
      <c r="G44" s="289"/>
      <c r="H44" s="283" t="s">
        <v>1936</v>
      </c>
      <c r="I44" s="284"/>
      <c r="J44" s="284"/>
      <c r="K44" s="230" t="s">
        <v>1911</v>
      </c>
      <c r="L44" s="229">
        <v>2.63</v>
      </c>
      <c r="M44" s="160"/>
    </row>
    <row r="45" spans="2:13" ht="20.1" customHeight="1">
      <c r="B45" s="293"/>
      <c r="C45" s="286"/>
      <c r="D45" s="291"/>
      <c r="E45" s="321" t="s">
        <v>1979</v>
      </c>
      <c r="F45" s="286" t="s">
        <v>1987</v>
      </c>
      <c r="G45" s="288" t="s">
        <v>1989</v>
      </c>
      <c r="H45" s="283" t="s">
        <v>1932</v>
      </c>
      <c r="I45" s="284"/>
      <c r="J45" s="284"/>
      <c r="K45" s="158" t="s">
        <v>1929</v>
      </c>
      <c r="L45" s="159">
        <v>0</v>
      </c>
      <c r="M45" s="160"/>
    </row>
    <row r="46" spans="2:13" ht="20.1" customHeight="1">
      <c r="B46" s="293"/>
      <c r="C46" s="286"/>
      <c r="D46" s="291"/>
      <c r="E46" s="321"/>
      <c r="F46" s="287"/>
      <c r="G46" s="289"/>
      <c r="H46" s="283" t="s">
        <v>1933</v>
      </c>
      <c r="I46" s="284"/>
      <c r="J46" s="284"/>
      <c r="K46" s="158" t="s">
        <v>1929</v>
      </c>
      <c r="L46" s="159">
        <v>0</v>
      </c>
      <c r="M46" s="160"/>
    </row>
    <row r="47" spans="2:13" ht="27" customHeight="1">
      <c r="B47" s="293"/>
      <c r="C47" s="286"/>
      <c r="D47" s="291"/>
      <c r="E47" s="321"/>
      <c r="F47" s="287"/>
      <c r="G47" s="289"/>
      <c r="H47" s="285" t="s">
        <v>1934</v>
      </c>
      <c r="I47" s="285"/>
      <c r="J47" s="285"/>
      <c r="K47" s="158" t="s">
        <v>1929</v>
      </c>
      <c r="L47" s="161">
        <f>SUM(L48:L49)</f>
        <v>0</v>
      </c>
      <c r="M47" s="160"/>
    </row>
    <row r="48" spans="2:13" ht="45.75" customHeight="1">
      <c r="B48" s="293"/>
      <c r="C48" s="286"/>
      <c r="D48" s="291"/>
      <c r="E48" s="321"/>
      <c r="F48" s="287"/>
      <c r="G48" s="289"/>
      <c r="H48" s="158"/>
      <c r="I48" s="158">
        <v>1</v>
      </c>
      <c r="J48" s="162" t="s">
        <v>1993</v>
      </c>
      <c r="K48" s="158" t="s">
        <v>1929</v>
      </c>
      <c r="L48" s="159">
        <v>0</v>
      </c>
      <c r="M48" s="163"/>
    </row>
    <row r="49" spans="2:20" ht="20.1" customHeight="1">
      <c r="B49" s="293"/>
      <c r="C49" s="286"/>
      <c r="D49" s="291"/>
      <c r="E49" s="321"/>
      <c r="F49" s="287"/>
      <c r="G49" s="289"/>
      <c r="H49" s="153"/>
      <c r="I49" s="153"/>
      <c r="J49" s="165" t="s">
        <v>1935</v>
      </c>
      <c r="K49" s="153"/>
      <c r="L49" s="153"/>
      <c r="M49" s="155"/>
      <c r="Q49" s="97"/>
      <c r="T49" s="97" t="s">
        <v>1928</v>
      </c>
    </row>
    <row r="50" spans="2:13" ht="28.5" customHeight="1">
      <c r="B50" s="293"/>
      <c r="C50" s="286"/>
      <c r="D50" s="291"/>
      <c r="E50" s="321"/>
      <c r="F50" s="287"/>
      <c r="G50" s="289"/>
      <c r="H50" s="283" t="s">
        <v>1936</v>
      </c>
      <c r="I50" s="284"/>
      <c r="J50" s="284"/>
      <c r="K50" s="230" t="s">
        <v>1911</v>
      </c>
      <c r="L50" s="229">
        <v>22.75</v>
      </c>
      <c r="M50" s="160"/>
    </row>
    <row r="51" spans="2:13" ht="20.1" customHeight="1">
      <c r="B51" s="293"/>
      <c r="C51" s="286"/>
      <c r="D51" s="291"/>
      <c r="E51" s="321" t="s">
        <v>1979</v>
      </c>
      <c r="F51" s="286" t="s">
        <v>1988</v>
      </c>
      <c r="G51" s="288" t="s">
        <v>1990</v>
      </c>
      <c r="H51" s="283" t="s">
        <v>1932</v>
      </c>
      <c r="I51" s="284"/>
      <c r="J51" s="284"/>
      <c r="K51" s="158" t="s">
        <v>1929</v>
      </c>
      <c r="L51" s="159">
        <v>0</v>
      </c>
      <c r="M51" s="160"/>
    </row>
    <row r="52" spans="2:13" ht="20.1" customHeight="1">
      <c r="B52" s="293"/>
      <c r="C52" s="286"/>
      <c r="D52" s="291"/>
      <c r="E52" s="321"/>
      <c r="F52" s="287"/>
      <c r="G52" s="289"/>
      <c r="H52" s="283" t="s">
        <v>1933</v>
      </c>
      <c r="I52" s="284"/>
      <c r="J52" s="284"/>
      <c r="K52" s="158" t="s">
        <v>1929</v>
      </c>
      <c r="L52" s="159">
        <v>0</v>
      </c>
      <c r="M52" s="160"/>
    </row>
    <row r="53" spans="2:13" ht="27" customHeight="1">
      <c r="B53" s="293"/>
      <c r="C53" s="286"/>
      <c r="D53" s="291"/>
      <c r="E53" s="321"/>
      <c r="F53" s="287"/>
      <c r="G53" s="289"/>
      <c r="H53" s="285" t="s">
        <v>1934</v>
      </c>
      <c r="I53" s="285"/>
      <c r="J53" s="285"/>
      <c r="K53" s="158" t="s">
        <v>1929</v>
      </c>
      <c r="L53" s="161">
        <f>SUM(L54:L55)</f>
        <v>0</v>
      </c>
      <c r="M53" s="160"/>
    </row>
    <row r="54" spans="2:13" ht="45.75" customHeight="1">
      <c r="B54" s="293"/>
      <c r="C54" s="286"/>
      <c r="D54" s="291"/>
      <c r="E54" s="321"/>
      <c r="F54" s="287"/>
      <c r="G54" s="289"/>
      <c r="H54" s="158"/>
      <c r="I54" s="158">
        <v>1</v>
      </c>
      <c r="J54" s="162" t="s">
        <v>1993</v>
      </c>
      <c r="K54" s="158" t="s">
        <v>1929</v>
      </c>
      <c r="L54" s="159">
        <v>0</v>
      </c>
      <c r="M54" s="163"/>
    </row>
    <row r="55" spans="2:20" ht="20.1" customHeight="1">
      <c r="B55" s="293"/>
      <c r="C55" s="286"/>
      <c r="D55" s="291"/>
      <c r="E55" s="321"/>
      <c r="F55" s="287"/>
      <c r="G55" s="289"/>
      <c r="H55" s="153"/>
      <c r="I55" s="153"/>
      <c r="J55" s="165" t="s">
        <v>1935</v>
      </c>
      <c r="K55" s="153"/>
      <c r="L55" s="153"/>
      <c r="M55" s="155"/>
      <c r="Q55" s="97"/>
      <c r="T55" s="97" t="s">
        <v>1928</v>
      </c>
    </row>
    <row r="56" spans="2:13" ht="28.5" customHeight="1">
      <c r="B56" s="293"/>
      <c r="C56" s="286"/>
      <c r="D56" s="291"/>
      <c r="E56" s="321"/>
      <c r="F56" s="287"/>
      <c r="G56" s="289"/>
      <c r="H56" s="283" t="s">
        <v>1936</v>
      </c>
      <c r="I56" s="284"/>
      <c r="J56" s="284"/>
      <c r="K56" s="230" t="s">
        <v>1911</v>
      </c>
      <c r="L56" s="229">
        <v>2.3</v>
      </c>
      <c r="M56" s="160"/>
    </row>
    <row r="57" spans="2:13" ht="20.1" customHeight="1">
      <c r="B57" s="293"/>
      <c r="C57" s="286"/>
      <c r="D57" s="291"/>
      <c r="E57" s="321" t="s">
        <v>1979</v>
      </c>
      <c r="F57" s="286" t="s">
        <v>1991</v>
      </c>
      <c r="G57" s="288" t="s">
        <v>1992</v>
      </c>
      <c r="H57" s="283" t="s">
        <v>1932</v>
      </c>
      <c r="I57" s="284"/>
      <c r="J57" s="284"/>
      <c r="K57" s="158" t="s">
        <v>1929</v>
      </c>
      <c r="L57" s="159">
        <v>0</v>
      </c>
      <c r="M57" s="160"/>
    </row>
    <row r="58" spans="2:13" ht="20.1" customHeight="1">
      <c r="B58" s="293"/>
      <c r="C58" s="286"/>
      <c r="D58" s="291"/>
      <c r="E58" s="321"/>
      <c r="F58" s="287"/>
      <c r="G58" s="289"/>
      <c r="H58" s="283" t="s">
        <v>1933</v>
      </c>
      <c r="I58" s="284"/>
      <c r="J58" s="284"/>
      <c r="K58" s="158" t="s">
        <v>1929</v>
      </c>
      <c r="L58" s="159">
        <v>0</v>
      </c>
      <c r="M58" s="160"/>
    </row>
    <row r="59" spans="2:13" ht="27" customHeight="1">
      <c r="B59" s="293"/>
      <c r="C59" s="286"/>
      <c r="D59" s="291"/>
      <c r="E59" s="321"/>
      <c r="F59" s="287"/>
      <c r="G59" s="289"/>
      <c r="H59" s="285" t="s">
        <v>1934</v>
      </c>
      <c r="I59" s="285"/>
      <c r="J59" s="285"/>
      <c r="K59" s="158" t="s">
        <v>1929</v>
      </c>
      <c r="L59" s="161">
        <f>SUM(L60:L61)</f>
        <v>0</v>
      </c>
      <c r="M59" s="160"/>
    </row>
    <row r="60" spans="2:13" ht="45.75" customHeight="1">
      <c r="B60" s="293"/>
      <c r="C60" s="286"/>
      <c r="D60" s="291"/>
      <c r="E60" s="321"/>
      <c r="F60" s="287"/>
      <c r="G60" s="289"/>
      <c r="H60" s="158"/>
      <c r="I60" s="158">
        <v>1</v>
      </c>
      <c r="J60" s="162" t="s">
        <v>1993</v>
      </c>
      <c r="K60" s="158" t="s">
        <v>1929</v>
      </c>
      <c r="L60" s="159">
        <v>0</v>
      </c>
      <c r="M60" s="163"/>
    </row>
    <row r="61" spans="2:20" ht="20.1" customHeight="1">
      <c r="B61" s="293"/>
      <c r="C61" s="286"/>
      <c r="D61" s="291"/>
      <c r="E61" s="321"/>
      <c r="F61" s="287"/>
      <c r="G61" s="289"/>
      <c r="H61" s="153"/>
      <c r="I61" s="153"/>
      <c r="J61" s="165" t="s">
        <v>1935</v>
      </c>
      <c r="K61" s="153"/>
      <c r="L61" s="153"/>
      <c r="M61" s="155"/>
      <c r="Q61" s="97"/>
      <c r="T61" s="97" t="s">
        <v>1928</v>
      </c>
    </row>
    <row r="62" spans="2:13" ht="28.5" customHeight="1">
      <c r="B62" s="293"/>
      <c r="C62" s="286"/>
      <c r="D62" s="291"/>
      <c r="E62" s="321"/>
      <c r="F62" s="287"/>
      <c r="G62" s="289"/>
      <c r="H62" s="283" t="s">
        <v>1936</v>
      </c>
      <c r="I62" s="284"/>
      <c r="J62" s="284"/>
      <c r="K62" s="230" t="s">
        <v>1911</v>
      </c>
      <c r="L62" s="229">
        <v>2.84</v>
      </c>
      <c r="M62" s="160"/>
    </row>
    <row r="63" spans="2:17" ht="18" customHeight="1">
      <c r="B63" s="293"/>
      <c r="C63" s="286"/>
      <c r="D63" s="292"/>
      <c r="E63" s="153"/>
      <c r="F63" s="156"/>
      <c r="G63" s="276" t="s">
        <v>1940</v>
      </c>
      <c r="H63" s="276"/>
      <c r="I63" s="276"/>
      <c r="J63" s="276"/>
      <c r="K63" s="153"/>
      <c r="L63" s="153"/>
      <c r="M63" s="155"/>
      <c r="Q63" s="97" t="s">
        <v>1930</v>
      </c>
    </row>
    <row r="64" spans="2:14" ht="15">
      <c r="B64" s="152"/>
      <c r="C64" s="157"/>
      <c r="D64" s="153" t="s">
        <v>15</v>
      </c>
      <c r="E64" s="153"/>
      <c r="F64" s="153"/>
      <c r="G64" s="153"/>
      <c r="H64" s="153"/>
      <c r="I64" s="153"/>
      <c r="J64" s="153"/>
      <c r="K64" s="153"/>
      <c r="L64" s="153"/>
      <c r="M64" s="155"/>
      <c r="N64" s="97" t="s">
        <v>1939</v>
      </c>
    </row>
  </sheetData>
  <sheetProtection password="C39D" sheet="1" objects="1" scenarios="1" formatColumns="0" formatRows="0"/>
  <mergeCells count="74">
    <mergeCell ref="H51:J51"/>
    <mergeCell ref="H52:J52"/>
    <mergeCell ref="H53:J53"/>
    <mergeCell ref="H56:J56"/>
    <mergeCell ref="E57:E62"/>
    <mergeCell ref="F57:F62"/>
    <mergeCell ref="G57:G62"/>
    <mergeCell ref="H57:J57"/>
    <mergeCell ref="H58:J58"/>
    <mergeCell ref="H59:J59"/>
    <mergeCell ref="H62:J62"/>
    <mergeCell ref="H39:J39"/>
    <mergeCell ref="H40:J40"/>
    <mergeCell ref="H41:J41"/>
    <mergeCell ref="H44:J44"/>
    <mergeCell ref="E45:E50"/>
    <mergeCell ref="F45:F50"/>
    <mergeCell ref="G45:G50"/>
    <mergeCell ref="H45:J45"/>
    <mergeCell ref="H46:J46"/>
    <mergeCell ref="H47:J47"/>
    <mergeCell ref="H50:J50"/>
    <mergeCell ref="H27:J27"/>
    <mergeCell ref="H28:J28"/>
    <mergeCell ref="H29:J29"/>
    <mergeCell ref="H32:J32"/>
    <mergeCell ref="E33:E38"/>
    <mergeCell ref="F33:F38"/>
    <mergeCell ref="G33:G38"/>
    <mergeCell ref="H33:J33"/>
    <mergeCell ref="H34:J34"/>
    <mergeCell ref="H35:J35"/>
    <mergeCell ref="H38:J38"/>
    <mergeCell ref="H15:J15"/>
    <mergeCell ref="H16:J16"/>
    <mergeCell ref="H17:J17"/>
    <mergeCell ref="H20:J20"/>
    <mergeCell ref="E21:E26"/>
    <mergeCell ref="F21:F26"/>
    <mergeCell ref="G21:G26"/>
    <mergeCell ref="H21:J21"/>
    <mergeCell ref="H22:J22"/>
    <mergeCell ref="H23:J23"/>
    <mergeCell ref="H26:J26"/>
    <mergeCell ref="D9:D63"/>
    <mergeCell ref="B9:B63"/>
    <mergeCell ref="E15:E20"/>
    <mergeCell ref="F15:F20"/>
    <mergeCell ref="G15:G20"/>
    <mergeCell ref="E27:E32"/>
    <mergeCell ref="F27:F32"/>
    <mergeCell ref="G27:G32"/>
    <mergeCell ref="E39:E44"/>
    <mergeCell ref="F39:F44"/>
    <mergeCell ref="G39:G44"/>
    <mergeCell ref="E51:E56"/>
    <mergeCell ref="F51:F56"/>
    <mergeCell ref="G51:G56"/>
    <mergeCell ref="C3:M3"/>
    <mergeCell ref="C4:M4"/>
    <mergeCell ref="C5:M5"/>
    <mergeCell ref="G63:J63"/>
    <mergeCell ref="H7:J7"/>
    <mergeCell ref="H8:J8"/>
    <mergeCell ref="E7:F7"/>
    <mergeCell ref="E8:F8"/>
    <mergeCell ref="E9:E14"/>
    <mergeCell ref="H9:J9"/>
    <mergeCell ref="H10:J10"/>
    <mergeCell ref="H11:J11"/>
    <mergeCell ref="H14:J14"/>
    <mergeCell ref="F9:F14"/>
    <mergeCell ref="G9:G14"/>
    <mergeCell ref="C9:C63"/>
  </mergeCells>
  <dataValidations count="5" xWindow="457" yWindow="385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H9 H7 H15 H21 H27 H33 H39 H45 H51 H57"/>
    <dataValidation type="textLength" operator="lessThanOrEqual" allowBlank="1" showInputMessage="1" showErrorMessage="1" errorTitle="Ошибка" error="Допускается ввод не более 900 символов!" sqref="M9:M12 M14:M18 M20:M24 M26:M30 M32:M36 M38:M42 M44:M48 M50:M54 M56:M60 M62">
      <formula1>900</formula1>
    </dataValidation>
    <dataValidation type="decimal" allowBlank="1" showErrorMessage="1" errorTitle="Ошибка" error="Допускается ввод только неотрицательных чисел!" sqref="L14 L20 L26 L32 L38 L44 L50 L56 L6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L9:L12 L15:L18 L21:L24 L27:L30 L33:L36 L39:L42 L45:L48 L51:L54 L57:L60">
      <formula1>0</formula1>
      <formula2>9.99999999999999E+23</formula2>
    </dataValidation>
    <dataValidation type="list" showInputMessage="1" showErrorMessage="1" prompt="Выберите значение из списка" error="Выберите наименование территории из списка" sqref="D9">
      <formula1>Territory_range</formula1>
    </dataValidation>
  </dataValidations>
  <hyperlinks>
    <hyperlink ref="J13" location="'Доступ к товарам и услугам'!C3" tooltip="Добавить запись" display="Добавить причину"/>
    <hyperlink ref="G63:J63" location="'Доступ к товарам и услугам'!C3" tooltip="Добавить запись" display="Добавить систему теплоснабжения"/>
    <hyperlink ref="D64" location="'Доступ к товарам и услугам'!A1" tooltip="Добавить запись" display="Добавить территорию"/>
    <hyperlink ref="J19" location="'Доступ к товарам и услугам'!C3" tooltip="Добавить запись" display="Добавить причину"/>
    <hyperlink ref="E15:E20" location="'Доступ к товарам и услугам'!$E$15" tooltip="Удалить систему теплоснабжения" display="ы"/>
    <hyperlink ref="J25" location="'Доступ к товарам и услугам'!C3" tooltip="Добавить запись" display="Добавить причину"/>
    <hyperlink ref="E21:E26" location="'Доступ к товарам и услугам'!$E$21" tooltip="Удалить систему теплоснабжения" display="ы"/>
    <hyperlink ref="J31" location="'Доступ к товарам и услугам'!C3" tooltip="Добавить запись" display="Добавить причину"/>
    <hyperlink ref="E27:E32" location="'Доступ к товарам и услугам'!$E$27" tooltip="Удалить систему теплоснабжения" display="ы"/>
    <hyperlink ref="J37" location="'Доступ к товарам и услугам'!C3" tooltip="Добавить запись" display="Добавить причину"/>
    <hyperlink ref="E33:E38" location="'Доступ к товарам и услугам'!$E$33" tooltip="Удалить систему теплоснабжения" display="ы"/>
    <hyperlink ref="J43" location="'Доступ к товарам и услугам'!C3" tooltip="Добавить запись" display="Добавить причину"/>
    <hyperlink ref="E39:E44" location="'Доступ к товарам и услугам'!$E$39" tooltip="Удалить систему теплоснабжения" display="ы"/>
    <hyperlink ref="J49" location="'Доступ к товарам и услугам'!C3" tooltip="Добавить запись" display="Добавить причину"/>
    <hyperlink ref="E45:E50" location="'Доступ к товарам и услугам'!$E$45" tooltip="Удалить систему теплоснабжения" display="ы"/>
    <hyperlink ref="J55" location="'Доступ к товарам и услугам'!C3" tooltip="Добавить запись" display="Добавить причину"/>
    <hyperlink ref="E51:E56" location="'Доступ к товарам и услугам'!$E$51" tooltip="Удалить систему теплоснабжения" display="ы"/>
    <hyperlink ref="J61" location="'Доступ к товарам и услугам'!C3" tooltip="Добавить запись" display="Добавить причину"/>
    <hyperlink ref="E57:E62" location="'Доступ к товарам и услугам'!$E$57" tooltip="Удалить систему теплоснабжения" display="ы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3:L12"/>
  <sheetViews>
    <sheetView showGridLines="0" tabSelected="1" workbookViewId="0" topLeftCell="A3">
      <selection activeCell="E12" sqref="E12"/>
    </sheetView>
  </sheetViews>
  <sheetFormatPr defaultColWidth="9.10546875" defaultRowHeight="15"/>
  <cols>
    <col min="1" max="1" width="5.6640625" style="90" customWidth="1"/>
    <col min="2" max="2" width="4.3359375" style="90" customWidth="1"/>
    <col min="3" max="3" width="48.10546875" style="90" customWidth="1"/>
    <col min="4" max="4" width="28.99609375" style="90" customWidth="1"/>
    <col min="5" max="5" width="47.99609375" style="90" customWidth="1"/>
    <col min="6" max="10" width="9.10546875" style="90" customWidth="1"/>
    <col min="11" max="16384" width="9.10546875" style="90" customWidth="1"/>
  </cols>
  <sheetData>
    <row r="1" ht="15" hidden="1"/>
    <row r="2" ht="15" hidden="1"/>
    <row r="3" spans="2:9" ht="15">
      <c r="B3" s="79" t="str">
        <f ca="1">Getcode()</f>
        <v>ELPASS.JKH.OPEN.INFO.QUARTER.WARM</v>
      </c>
      <c r="E3" s="19" t="str">
        <f ca="1">version</f>
        <v>Версия 1.1 от 13.10.2017</v>
      </c>
      <c r="I3" s="19"/>
    </row>
    <row r="5" spans="2:12" ht="15">
      <c r="B5" s="275" t="s">
        <v>1950</v>
      </c>
      <c r="C5" s="275"/>
      <c r="D5" s="275"/>
      <c r="E5" s="275"/>
      <c r="F5" s="91"/>
      <c r="G5" s="91"/>
      <c r="H5" s="91"/>
      <c r="I5" s="91"/>
      <c r="J5" s="91"/>
      <c r="K5" s="91"/>
      <c r="L5" s="91"/>
    </row>
    <row r="6" spans="2:12" ht="15">
      <c r="B6" s="275" t="s">
        <v>1</v>
      </c>
      <c r="C6" s="275"/>
      <c r="D6" s="275"/>
      <c r="E6" s="275"/>
      <c r="F6" s="111"/>
      <c r="G6" s="111"/>
      <c r="H6" s="111"/>
      <c r="I6" s="111"/>
      <c r="J6" s="91"/>
      <c r="K6" s="91"/>
      <c r="L6" s="91"/>
    </row>
    <row r="7" spans="2:12" ht="15">
      <c r="B7" s="275" t="s">
        <v>26</v>
      </c>
      <c r="C7" s="275"/>
      <c r="D7" s="275"/>
      <c r="E7" s="275"/>
      <c r="F7" s="136"/>
      <c r="G7" s="136"/>
      <c r="H7" s="136"/>
      <c r="I7" s="136"/>
      <c r="J7" s="91"/>
      <c r="K7" s="91"/>
      <c r="L7" s="91"/>
    </row>
    <row r="9" spans="2:5" ht="33.75" customHeight="1">
      <c r="B9" s="98" t="s">
        <v>5</v>
      </c>
      <c r="C9" s="99" t="s">
        <v>1951</v>
      </c>
      <c r="D9" s="99" t="s">
        <v>1952</v>
      </c>
      <c r="E9" s="99" t="s">
        <v>1953</v>
      </c>
    </row>
    <row r="10" spans="2:5" ht="15">
      <c r="B10" s="95" t="s">
        <v>1931</v>
      </c>
      <c r="C10" s="95" t="s">
        <v>1945</v>
      </c>
      <c r="D10" s="95" t="s">
        <v>1946</v>
      </c>
      <c r="E10" s="95" t="s">
        <v>1947</v>
      </c>
    </row>
    <row r="11" spans="2:5" ht="120" customHeight="1">
      <c r="B11" s="102">
        <v>1</v>
      </c>
      <c r="C11" s="124" t="str">
        <f ca="1">GetTemplateName()&amp;" (пункт 22 Правительства РФ от 05.07.2013 № 570 «О стандартах раскрытия информации теплоснабжающими организациями, теплосетевыми организациями и органами регулирования»)"</f>
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(пункт 22 Правительства РФ от 05.07.2013 № 570 «О стандартах раскрытия информации теплоснабжающими организациями, теплосетевыми организациями и органами регулирования»)</v>
      </c>
      <c r="D11" s="122">
        <v>43287</v>
      </c>
      <c r="E11" s="135" t="s">
        <v>1994</v>
      </c>
    </row>
    <row r="12" spans="2:6" ht="21" customHeight="1">
      <c r="B12" s="110"/>
      <c r="C12" s="113" t="s">
        <v>1954</v>
      </c>
      <c r="D12" s="112"/>
      <c r="E12" s="134"/>
      <c r="F12" s="97" t="s">
        <v>1937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 password="C39D" sheet="1" objects="1" scenarios="1" formatColumns="0" formatRows="0"/>
  <mergeCells count="3">
    <mergeCell ref="B6:E6"/>
    <mergeCell ref="B5:E5"/>
    <mergeCell ref="B7:E7"/>
  </mergeCells>
  <dataValidations count="2" xWindow="476" yWindow="640">
    <dataValidation type="date" allowBlank="1" showInputMessage="1" showErrorMessage="1" prompt="Введите дату в формате ДД.ММ.ГГГГ" error="Некорректная дата. Введите дату в формате ДД.ММ.ГГГГ. Диапазон возможных значений 01.01.2015-31.12.2100" sqref="D11">
      <formula1>42005</formula1>
      <formula2>73415</formula2>
    </dataValidation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hyperlinks>
    <hyperlink ref="C12" location="'Публикация информации'!C3" tooltip="Добавить запись" display="Добавить опубликованную информацию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1:D10"/>
  <sheetViews>
    <sheetView showGridLines="0" workbookViewId="0" topLeftCell="A1"/>
  </sheetViews>
  <sheetFormatPr defaultColWidth="9.10546875" defaultRowHeight="15"/>
  <cols>
    <col min="1" max="1" width="6.5546875" style="3" customWidth="1"/>
    <col min="2" max="2" width="9.10546875" style="3" customWidth="1"/>
    <col min="3" max="3" width="84.6640625" style="3" customWidth="1"/>
    <col min="4" max="4" width="9.10546875" style="3" customWidth="1"/>
    <col min="5" max="16384" width="9.10546875" style="3" customWidth="1"/>
  </cols>
  <sheetData>
    <row r="1" spans="2:3" ht="15">
      <c r="B1" s="294" t="str">
        <f ca="1">Getcode()&amp;"                                                                     "&amp;version</f>
        <v>ELPASS.JKH.OPEN.INFO.QUARTER.WARM                                                                     Версия 1.1 от 13.10.2017</v>
      </c>
      <c r="C1" s="294"/>
    </row>
    <row r="3" spans="2:3" ht="12.75">
      <c r="B3" s="275" t="s">
        <v>1955</v>
      </c>
      <c r="C3" s="275"/>
    </row>
    <row r="4" spans="2:3" ht="12.75">
      <c r="B4" s="275" t="s">
        <v>1</v>
      </c>
      <c r="C4" s="275"/>
    </row>
    <row r="5" spans="2:3" ht="12.75">
      <c r="B5" s="275" t="s">
        <v>26</v>
      </c>
      <c r="C5" s="275"/>
    </row>
    <row r="7" spans="2:3" ht="21.75" customHeight="1">
      <c r="B7" s="104" t="s">
        <v>5</v>
      </c>
      <c r="C7" s="105" t="s">
        <v>1956</v>
      </c>
    </row>
    <row r="8" spans="2:3" ht="12.75">
      <c r="B8" s="106" t="s">
        <v>1931</v>
      </c>
      <c r="C8" s="106" t="s">
        <v>1945</v>
      </c>
    </row>
    <row r="9" spans="2:3" ht="28.5" customHeight="1">
      <c r="B9" s="107">
        <v>1</v>
      </c>
      <c r="C9" s="123"/>
    </row>
    <row r="10" spans="2:4" ht="22.5" customHeight="1">
      <c r="B10" s="108"/>
      <c r="C10" s="109" t="s">
        <v>1957</v>
      </c>
      <c r="D10" s="120" t="s">
        <v>1938</v>
      </c>
    </row>
  </sheetData>
  <sheetProtection password="C39D" sheet="1" objects="1" scenarios="1" formatColumns="0" formatRows="0"/>
  <mergeCells count="4">
    <mergeCell ref="B1:C1"/>
    <mergeCell ref="B3:C3"/>
    <mergeCell ref="B4:C4"/>
    <mergeCell ref="B5:C5"/>
  </mergeCells>
  <hyperlinks>
    <hyperlink ref="C10" location="'Сведения об изменениях'!A1" tooltip="Добавить запись" display="Добавить строку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8">
    <pageSetUpPr fitToPage="1"/>
  </sheetPr>
  <dimension ref="A1:E45"/>
  <sheetViews>
    <sheetView showGridLines="0" workbookViewId="0" topLeftCell="A3">
      <selection activeCell="A3" sqref="A1:A3"/>
    </sheetView>
  </sheetViews>
  <sheetFormatPr defaultColWidth="9.10546875" defaultRowHeight="15"/>
  <cols>
    <col min="1" max="1" width="7.88671875" style="17" customWidth="1"/>
    <col min="2" max="2" width="6.5546875" style="21" customWidth="1"/>
    <col min="3" max="3" width="99.88671875" style="0" customWidth="1"/>
    <col min="4" max="4" width="20.5546875" style="0" customWidth="1"/>
    <col min="5" max="5" width="9.10546875" style="0" customWidth="1"/>
    <col min="6" max="6" width="9.10546875" style="21" customWidth="1"/>
    <col min="7" max="16384" width="9.10546875" style="21" customWidth="1"/>
  </cols>
  <sheetData>
    <row r="1" s="15" customFormat="1" ht="12.75" hidden="1">
      <c r="D1" s="16"/>
    </row>
    <row r="2" s="15" customFormat="1" ht="12.75" hidden="1">
      <c r="D2" s="16"/>
    </row>
    <row r="3" spans="2:5" ht="15" customHeight="1">
      <c r="B3" s="294" t="str">
        <f ca="1">Getcode()&amp;"                                                                            "&amp;version</f>
        <v>ELPASS.JKH.OPEN.INFO.QUARTER.WARM                                                                            Версия 1.1 от 13.10.2017</v>
      </c>
      <c r="C3" s="294"/>
      <c r="D3" s="20"/>
      <c r="E3" s="21"/>
    </row>
    <row r="4" spans="2:5" ht="37.5" customHeight="1">
      <c r="B4" s="257" t="str">
        <f ca="1">GetTemplateName()</f>
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v>
      </c>
      <c r="C4" s="257"/>
      <c r="D4" s="22"/>
      <c r="E4" s="21"/>
    </row>
    <row r="5" spans="2:5" ht="8.1" customHeight="1">
      <c r="B5" s="25"/>
      <c r="C5" s="26"/>
      <c r="D5" s="27"/>
      <c r="E5" s="27"/>
    </row>
    <row r="6" spans="2:5" ht="21" customHeight="1">
      <c r="B6" s="295" t="s">
        <v>1958</v>
      </c>
      <c r="C6" s="295"/>
      <c r="D6" s="30"/>
      <c r="E6" s="21"/>
    </row>
    <row r="7" spans="2:5" ht="21" customHeight="1">
      <c r="B7" s="34" t="s">
        <v>1959</v>
      </c>
      <c r="C7" s="126" t="s">
        <v>1897</v>
      </c>
      <c r="D7" s="22"/>
      <c r="E7" s="22"/>
    </row>
    <row r="8" spans="2:5" ht="34.5" customHeight="1">
      <c r="B8" s="73">
        <v>1</v>
      </c>
      <c r="C8" s="127"/>
      <c r="D8" s="101"/>
      <c r="E8" s="21"/>
    </row>
    <row r="9" spans="2:5" ht="21" customHeight="1">
      <c r="B9" s="74"/>
      <c r="C9" s="75" t="s">
        <v>1960</v>
      </c>
      <c r="D9" s="76" t="s">
        <v>1927</v>
      </c>
      <c r="E9" s="21"/>
    </row>
    <row r="12" spans="3:5" ht="23.25" customHeight="1">
      <c r="C12" s="21"/>
      <c r="D12" s="36"/>
      <c r="E12" s="21"/>
    </row>
    <row r="16" spans="3:5" ht="12.75">
      <c r="C16" s="21"/>
      <c r="D16" s="36"/>
      <c r="E16" s="21"/>
    </row>
    <row r="17" ht="15">
      <c r="C17" s="21"/>
    </row>
    <row r="18" spans="1:5" ht="12.75">
      <c r="A18" s="21"/>
      <c r="C18" s="21"/>
      <c r="D18" s="21"/>
      <c r="E18" s="21"/>
    </row>
    <row r="19" spans="1:5" ht="12.75">
      <c r="A19" s="21"/>
      <c r="C19" s="21"/>
      <c r="D19" s="21"/>
      <c r="E19" s="21"/>
    </row>
    <row r="20" spans="1:5" ht="12.75">
      <c r="A20" s="21"/>
      <c r="C20" s="21"/>
      <c r="D20" s="21"/>
      <c r="E20" s="21"/>
    </row>
    <row r="23" spans="1:5" ht="12.75">
      <c r="A23" s="21"/>
      <c r="C23" s="21"/>
      <c r="D23" s="21"/>
      <c r="E23" s="21"/>
    </row>
    <row r="24" spans="1:5" ht="12.75">
      <c r="A24" s="21"/>
      <c r="C24" s="21"/>
      <c r="D24" s="21"/>
      <c r="E24" s="21"/>
    </row>
    <row r="25" spans="1:5" ht="12.75">
      <c r="A25" s="21"/>
      <c r="C25" s="21"/>
      <c r="D25" s="21"/>
      <c r="E25" s="21"/>
    </row>
    <row r="26" spans="1:5" ht="12.75">
      <c r="A26" s="21"/>
      <c r="C26" s="21"/>
      <c r="D26" s="21"/>
      <c r="E26" s="21"/>
    </row>
    <row r="27" spans="1:5" ht="12.75">
      <c r="A27" s="21"/>
      <c r="C27" s="21"/>
      <c r="D27" s="21"/>
      <c r="E27" s="21"/>
    </row>
    <row r="28" spans="1:5" ht="12.75">
      <c r="A28" s="21"/>
      <c r="C28" s="21"/>
      <c r="D28" s="21"/>
      <c r="E28" s="21"/>
    </row>
    <row r="29" spans="1:5" ht="12.75">
      <c r="A29" s="21"/>
      <c r="C29" s="21"/>
      <c r="D29" s="21"/>
      <c r="E29" s="21"/>
    </row>
    <row r="30" spans="1:5" ht="12.75">
      <c r="A30" s="21"/>
      <c r="C30" s="21"/>
      <c r="D30" s="21"/>
      <c r="E30" s="21"/>
    </row>
    <row r="31" spans="1:5" ht="12.75">
      <c r="A31" s="21"/>
      <c r="C31" s="21"/>
      <c r="D31" s="21"/>
      <c r="E31" s="21"/>
    </row>
    <row r="32" spans="1:5" ht="12.75">
      <c r="A32" s="21"/>
      <c r="C32" s="21"/>
      <c r="D32" s="21"/>
      <c r="E32" s="21"/>
    </row>
    <row r="33" spans="1:5" ht="12.75">
      <c r="A33" s="21"/>
      <c r="C33" s="21"/>
      <c r="D33" s="21"/>
      <c r="E33" s="21"/>
    </row>
    <row r="34" spans="1:5" ht="12.75">
      <c r="A34" s="21"/>
      <c r="C34" s="21"/>
      <c r="D34" s="21"/>
      <c r="E34" s="21"/>
    </row>
    <row r="35" spans="1:5" ht="12.75">
      <c r="A35" s="21"/>
      <c r="C35" s="21"/>
      <c r="D35" s="21"/>
      <c r="E35" s="21"/>
    </row>
    <row r="36" spans="1:5" ht="12.75">
      <c r="A36" s="21"/>
      <c r="C36" s="21"/>
      <c r="D36" s="21"/>
      <c r="E36" s="21"/>
    </row>
    <row r="37" spans="1:5" ht="12.75">
      <c r="A37" s="21"/>
      <c r="C37" s="21"/>
      <c r="D37" s="21"/>
      <c r="E37" s="21"/>
    </row>
    <row r="38" spans="1:5" ht="12.75">
      <c r="A38" s="21"/>
      <c r="C38" s="21"/>
      <c r="D38" s="21"/>
      <c r="E38" s="21"/>
    </row>
    <row r="39" spans="1:5" ht="12.75">
      <c r="A39" s="21"/>
      <c r="C39" s="21"/>
      <c r="D39" s="21"/>
      <c r="E39" s="21"/>
    </row>
    <row r="40" spans="1:5" ht="12.75">
      <c r="A40" s="21"/>
      <c r="C40" s="21"/>
      <c r="D40" s="21"/>
      <c r="E40" s="21"/>
    </row>
    <row r="41" spans="1:5" ht="12.75">
      <c r="A41" s="21"/>
      <c r="C41" s="21"/>
      <c r="D41" s="21"/>
      <c r="E41" s="21"/>
    </row>
    <row r="42" spans="1:5" ht="12.75">
      <c r="A42" s="21"/>
      <c r="C42" s="21"/>
      <c r="D42" s="21"/>
      <c r="E42" s="21"/>
    </row>
    <row r="43" spans="1:5" ht="12.75">
      <c r="A43" s="21"/>
      <c r="C43" s="21"/>
      <c r="D43" s="21"/>
      <c r="E43" s="21"/>
    </row>
    <row r="44" spans="1:5" ht="12.75">
      <c r="A44" s="21"/>
      <c r="C44" s="21"/>
      <c r="D44" s="21"/>
      <c r="E44" s="21"/>
    </row>
    <row r="45" spans="1:5" ht="12.75">
      <c r="A45" s="21"/>
      <c r="C45" s="21"/>
      <c r="D45" s="21"/>
      <c r="E45" s="21"/>
    </row>
  </sheetData>
  <sheetProtection password="C39D" sheet="1" objects="1" scenarios="1" formatColumns="0" formatRows="0"/>
  <mergeCells count="3">
    <mergeCell ref="B4:C4"/>
    <mergeCell ref="B6:C6"/>
    <mergeCell ref="B3:C3"/>
  </mergeCells>
  <hyperlinks>
    <hyperlink ref="C9" location="Комментарий!C3" tooltip="Добавить запись" display="Добавить комментарий"/>
  </hyperlinks>
  <printOptions/>
  <pageMargins left="0.75" right="0.75" top="1" bottom="1" header="0.5" footer="0.5"/>
  <pageSetup fitToHeight="1" fitToWidth="1" horizontalDpi="600" verticalDpi="6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9"/>
  <dimension ref="B2:D4"/>
  <sheetViews>
    <sheetView showGridLines="0" workbookViewId="0" topLeftCell="A1">
      <selection activeCell="D26" sqref="D26"/>
    </sheetView>
  </sheetViews>
  <sheetFormatPr defaultColWidth="9.10546875" defaultRowHeight="15"/>
  <cols>
    <col min="1" max="1" width="4.6640625" style="38" customWidth="1"/>
    <col min="2" max="2" width="32.5546875" style="38" bestFit="1" customWidth="1"/>
    <col min="3" max="3" width="103.3359375" style="38" customWidth="1"/>
    <col min="4" max="4" width="17.6640625" style="38" customWidth="1"/>
    <col min="5" max="5" width="9.10546875" style="38" customWidth="1"/>
    <col min="6" max="16384" width="9.10546875" style="38" customWidth="1"/>
  </cols>
  <sheetData>
    <row r="2" spans="2:4" ht="21.75" customHeight="1">
      <c r="B2" s="296" t="s">
        <v>1961</v>
      </c>
      <c r="C2" s="296"/>
      <c r="D2" s="296"/>
    </row>
    <row r="4" spans="2:4" ht="21.75" customHeight="1" thickBot="1">
      <c r="B4" s="322" t="s">
        <v>1962</v>
      </c>
      <c r="C4" s="322" t="s">
        <v>1963</v>
      </c>
      <c r="D4" s="322" t="s">
        <v>1964</v>
      </c>
    </row>
    <row r="5" ht="12" thickTop="1"/>
  </sheetData>
  <sheetProtection password="C39D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по стандартам раскрытия информации за 2015 год</dc:title>
  <dc:subject>Информация по стандартам раскрытия информации за 2015 год</dc:subject>
  <dc:creator>Nikolay Tolmachev</dc:creator>
  <cp:keywords/>
  <dc:description/>
  <cp:lastModifiedBy>Булат</cp:lastModifiedBy>
  <cp:lastPrinted>2007-12-27T07:33:46Z</cp:lastPrinted>
  <dcterms:created xsi:type="dcterms:W3CDTF">2004-05-21T07:18:45Z</dcterms:created>
  <dcterms:modified xsi:type="dcterms:W3CDTF">2018-07-20T09:47:20Z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1.1</vt:lpwstr>
  </property>
  <property fmtid="{D5CDD505-2E9C-101B-9397-08002B2CF9AE}" pid="3" name="TemplateName">
    <vt:lpwstr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vt:lpwstr>
  </property>
  <property fmtid="{D5CDD505-2E9C-101B-9397-08002B2CF9AE}" pid="4" name="Status">
    <vt:i4>0</vt:i4>
  </property>
  <property fmtid="{D5CDD505-2E9C-101B-9397-08002B2CF9AE}" pid="5" name="TemplateDate">
    <vt:lpwstr>13.10.2017</vt:lpwstr>
  </property>
  <property fmtid="{D5CDD505-2E9C-101B-9397-08002B2CF9AE}" pid="6" name="Mode">
    <vt:lpwstr>RELEASE</vt:lpwstr>
  </property>
  <property fmtid="{D5CDD505-2E9C-101B-9397-08002B2CF9AE}" pid="7" name="Code">
    <vt:lpwstr>ELPASS.JKH.OPEN.INFO.QUARTER.WARM</vt:lpwstr>
  </property>
</Properties>
</file>